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2" windowWidth="15480" windowHeight="9432" activeTab="3"/>
  </bookViews>
  <sheets>
    <sheet name="І тоқсан " sheetId="4" r:id="rId1"/>
    <sheet name="ІІ-тоқсан" sheetId="5" r:id="rId2"/>
    <sheet name="3 токсан" sheetId="6" r:id="rId3"/>
    <sheet name="1 токсан 2024-2025" sheetId="7" r:id="rId4"/>
  </sheets>
  <definedNames>
    <definedName name="_xlnm.Print_Area" localSheetId="0">'І тоқсан '!$A$1:$AE$17</definedName>
    <definedName name="_xlnm.Print_Area" localSheetId="1">'ІІ-тоқсан'!$A$1:$AE$17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" i="7"/>
  <c r="F9"/>
  <c r="F13" s="1"/>
  <c r="G9"/>
  <c r="G13" s="1"/>
  <c r="H9"/>
  <c r="I9"/>
  <c r="D9"/>
  <c r="E9"/>
  <c r="V9"/>
  <c r="Z13"/>
  <c r="Y13"/>
  <c r="I13"/>
  <c r="H13"/>
  <c r="E13"/>
  <c r="C13"/>
  <c r="B13"/>
  <c r="AC12"/>
  <c r="AB12"/>
  <c r="W12"/>
  <c r="V12"/>
  <c r="K12"/>
  <c r="J12"/>
  <c r="AC11"/>
  <c r="AB11"/>
  <c r="W11"/>
  <c r="V11"/>
  <c r="K11"/>
  <c r="J11"/>
  <c r="AC10"/>
  <c r="AB10"/>
  <c r="W10"/>
  <c r="AE10" s="1"/>
  <c r="V10"/>
  <c r="K10"/>
  <c r="J10"/>
  <c r="AA9"/>
  <c r="AA13" s="1"/>
  <c r="Z9"/>
  <c r="Y9"/>
  <c r="X9"/>
  <c r="AB9" s="1"/>
  <c r="U9"/>
  <c r="U13" s="1"/>
  <c r="T9"/>
  <c r="T13" s="1"/>
  <c r="S9"/>
  <c r="S13" s="1"/>
  <c r="R9"/>
  <c r="R13" s="1"/>
  <c r="Q9"/>
  <c r="Q13" s="1"/>
  <c r="P9"/>
  <c r="P13" s="1"/>
  <c r="O9"/>
  <c r="N9"/>
  <c r="N13" s="1"/>
  <c r="M9"/>
  <c r="M13" s="1"/>
  <c r="L9"/>
  <c r="L13" s="1"/>
  <c r="J9" l="1"/>
  <c r="J13" s="1"/>
  <c r="K9"/>
  <c r="K13" s="1"/>
  <c r="D13"/>
  <c r="AE12"/>
  <c r="AE11"/>
  <c r="W9"/>
  <c r="W13" s="1"/>
  <c r="AD12"/>
  <c r="AD11"/>
  <c r="AD10"/>
  <c r="AB13"/>
  <c r="V13"/>
  <c r="X13"/>
  <c r="AC9"/>
  <c r="O13"/>
  <c r="J9" i="6"/>
  <c r="AB13" i="5"/>
  <c r="AC13"/>
  <c r="AD13"/>
  <c r="AE13"/>
  <c r="J9"/>
  <c r="AD9" s="1"/>
  <c r="AD10" i="6"/>
  <c r="AD11"/>
  <c r="AD12"/>
  <c r="Y13"/>
  <c r="Z13"/>
  <c r="AA13"/>
  <c r="AB13"/>
  <c r="AC13"/>
  <c r="O13"/>
  <c r="N13"/>
  <c r="I13"/>
  <c r="H13"/>
  <c r="G13"/>
  <c r="F13"/>
  <c r="E13"/>
  <c r="D13"/>
  <c r="C13"/>
  <c r="B13"/>
  <c r="AC12"/>
  <c r="AE12" s="1"/>
  <c r="AB12"/>
  <c r="W12"/>
  <c r="V12"/>
  <c r="K12"/>
  <c r="J12"/>
  <c r="AC11"/>
  <c r="AE11" s="1"/>
  <c r="AB11"/>
  <c r="W11"/>
  <c r="V11"/>
  <c r="K11"/>
  <c r="J11"/>
  <c r="AC10"/>
  <c r="AE10" s="1"/>
  <c r="AB10"/>
  <c r="W10"/>
  <c r="V10"/>
  <c r="K10"/>
  <c r="K13" s="1"/>
  <c r="J10"/>
  <c r="AC9"/>
  <c r="AB9"/>
  <c r="AA9"/>
  <c r="Z9"/>
  <c r="Y9"/>
  <c r="X9"/>
  <c r="X13" s="1"/>
  <c r="U9"/>
  <c r="W9" s="1"/>
  <c r="W13" s="1"/>
  <c r="T9"/>
  <c r="V9" s="1"/>
  <c r="V13" s="1"/>
  <c r="S9"/>
  <c r="S13" s="1"/>
  <c r="R9"/>
  <c r="R13" s="1"/>
  <c r="Q9"/>
  <c r="Q13" s="1"/>
  <c r="P9"/>
  <c r="P13" s="1"/>
  <c r="O9"/>
  <c r="N9"/>
  <c r="M9"/>
  <c r="M13" s="1"/>
  <c r="L9"/>
  <c r="L13" s="1"/>
  <c r="K9"/>
  <c r="AC13" i="7" l="1"/>
  <c r="AE9"/>
  <c r="AD9"/>
  <c r="AD13" s="1"/>
  <c r="J13" i="6"/>
  <c r="AE9"/>
  <c r="AD9"/>
  <c r="AD13" s="1"/>
  <c r="T13"/>
  <c r="U13"/>
  <c r="K9" i="5"/>
  <c r="K13" s="1"/>
  <c r="J12"/>
  <c r="AD11"/>
  <c r="AD10"/>
  <c r="AE10"/>
  <c r="AC10"/>
  <c r="AC11"/>
  <c r="AC12"/>
  <c r="AB10"/>
  <c r="AB11"/>
  <c r="AB12"/>
  <c r="V11"/>
  <c r="W10"/>
  <c r="W11"/>
  <c r="AE11" s="1"/>
  <c r="W12"/>
  <c r="AE12" s="1"/>
  <c r="V10"/>
  <c r="V12"/>
  <c r="AD12" s="1"/>
  <c r="AC9"/>
  <c r="AB9"/>
  <c r="V9"/>
  <c r="W9"/>
  <c r="J11"/>
  <c r="J10"/>
  <c r="AA13"/>
  <c r="Z13"/>
  <c r="Y13"/>
  <c r="X13"/>
  <c r="U13"/>
  <c r="T13"/>
  <c r="S13"/>
  <c r="R13"/>
  <c r="Q13"/>
  <c r="P13"/>
  <c r="O13"/>
  <c r="N13"/>
  <c r="M13"/>
  <c r="L13"/>
  <c r="I13"/>
  <c r="H13"/>
  <c r="G13"/>
  <c r="F13"/>
  <c r="E13"/>
  <c r="D13"/>
  <c r="C13"/>
  <c r="B13"/>
  <c r="AA13" i="4"/>
  <c r="Z13"/>
  <c r="Y13"/>
  <c r="X13"/>
  <c r="U13"/>
  <c r="T13"/>
  <c r="S13"/>
  <c r="R13"/>
  <c r="Q13"/>
  <c r="P13"/>
  <c r="O13"/>
  <c r="N13"/>
  <c r="M13"/>
  <c r="L13"/>
  <c r="I13"/>
  <c r="H13"/>
  <c r="G13"/>
  <c r="F13"/>
  <c r="E13"/>
  <c r="D13"/>
  <c r="C13"/>
  <c r="B13"/>
  <c r="AE9" i="5" l="1"/>
  <c r="V13"/>
  <c r="W13"/>
  <c r="J13"/>
  <c r="AB13" i="4"/>
  <c r="AC13"/>
  <c r="V13"/>
  <c r="W13"/>
  <c r="J13"/>
  <c r="K13"/>
</calcChain>
</file>

<file path=xl/sharedStrings.xml><?xml version="1.0" encoding="utf-8"?>
<sst xmlns="http://schemas.openxmlformats.org/spreadsheetml/2006/main" count="173" uniqueCount="18">
  <si>
    <t>........................................................ жалпы орта мектеп оқушыларының 2022-2023 оқу жылындағы</t>
  </si>
  <si>
    <t>І тоқсандағы    оқушыларының үлгерімі туралы мәлімет.</t>
  </si>
  <si>
    <t xml:space="preserve">Сыныптар </t>
  </si>
  <si>
    <t>1*4</t>
  </si>
  <si>
    <t>5*9</t>
  </si>
  <si>
    <t>10*11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</si>
  <si>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</si>
  <si>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</si>
  <si>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</si>
  <si>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</si>
  <si>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</si>
  <si>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</si>
  <si>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</si>
  <si>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</si>
  <si>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ІІ тоқсандағы    оқушыларының үлгерімі туралы мәлімет.</t>
  </si>
  <si>
    <t>Б.Соқпақбаев атындағы жалпы білім беретін мектебінің  оқушыларының 2023-2024 оқу жылындағы</t>
  </si>
  <si>
    <t>ІІІ тоқсандағы    оқушыларының үлгерімі туралы мәлімет.</t>
  </si>
  <si>
    <t>Б.Соқпақбаев атындағы жалпы білім беретін мектебінің  оқушыларының 2024-2025 оқу жылындағы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</si>
</sst>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textRotation="90" wrapText="1"/>
    </xf>
    <xf numFmtId="0" fontId="3" fillId="5" borderId="1" xfId="0" applyFont="1" applyFill="1" applyBorder="1" applyAlignment="1">
      <alignment horizontal="center" textRotation="90" wrapText="1"/>
    </xf>
    <xf numFmtId="0" fontId="3" fillId="7" borderId="1" xfId="0" applyFont="1" applyFill="1" applyBorder="1" applyAlignment="1">
      <alignment horizontal="center" textRotation="90" wrapText="1"/>
    </xf>
    <xf numFmtId="0" fontId="11" fillId="7" borderId="0" xfId="0" applyFont="1" applyFill="1" applyAlignment="1">
      <alignment horizontal="center"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14"/>
  <sheetViews>
    <sheetView view="pageBreakPreview" zoomScaleNormal="70" zoomScaleSheetLayoutView="100" workbookViewId="0">
      <selection activeCell="R23" sqref="R23"/>
    </sheetView>
  </sheetViews>
  <sheetFormatPr defaultRowHeight="14.4"/>
  <cols>
    <col min="1" max="1" width="11.33203125" customWidth="1"/>
    <col min="2" max="2" width="5.6640625" customWidth="1"/>
    <col min="3" max="3" width="5" customWidth="1"/>
    <col min="4" max="4" width="5.109375" customWidth="1"/>
    <col min="5" max="5" width="5.44140625" customWidth="1"/>
    <col min="6" max="6" width="5" customWidth="1"/>
    <col min="7" max="8" width="5.5546875" customWidth="1"/>
    <col min="9" max="9" width="5.88671875" customWidth="1"/>
    <col min="10" max="10" width="6.88671875" customWidth="1"/>
    <col min="11" max="11" width="6.109375" customWidth="1"/>
    <col min="12" max="13" width="5.44140625" customWidth="1"/>
    <col min="14" max="14" width="6.44140625" customWidth="1"/>
    <col min="15" max="15" width="5.6640625" customWidth="1"/>
    <col min="16" max="17" width="5.88671875" customWidth="1"/>
    <col min="18" max="18" width="7" customWidth="1"/>
    <col min="19" max="19" width="5.88671875" customWidth="1"/>
    <col min="20" max="20" width="6.6640625" customWidth="1"/>
    <col min="21" max="21" width="6.109375" customWidth="1"/>
    <col min="22" max="22" width="6" customWidth="1"/>
    <col min="23" max="23" width="6.44140625" customWidth="1"/>
    <col min="24" max="24" width="6" customWidth="1"/>
    <col min="25" max="25" width="5.109375" customWidth="1"/>
    <col min="26" max="26" width="6.5546875" customWidth="1"/>
    <col min="27" max="27" width="6.44140625" customWidth="1"/>
    <col min="28" max="28" width="5.33203125" customWidth="1"/>
    <col min="29" max="29" width="5.109375" customWidth="1"/>
    <col min="30" max="30" width="5.33203125" customWidth="1"/>
    <col min="31" max="31" width="5.6640625" customWidth="1"/>
  </cols>
  <sheetData>
    <row r="2" spans="1:31" ht="15.6">
      <c r="H2" s="20" t="s">
        <v>0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31" ht="15.6">
      <c r="H3" s="1"/>
      <c r="I3" s="1"/>
      <c r="J3" s="21" t="s">
        <v>1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1"/>
    </row>
    <row r="6" spans="1:31" ht="22.5" customHeight="1">
      <c r="A6" s="7" t="s">
        <v>2</v>
      </c>
      <c r="B6" s="22">
        <v>1</v>
      </c>
      <c r="C6" s="22"/>
      <c r="D6" s="22">
        <v>2</v>
      </c>
      <c r="E6" s="22"/>
      <c r="F6" s="22">
        <v>3</v>
      </c>
      <c r="G6" s="22"/>
      <c r="H6" s="22">
        <v>4</v>
      </c>
      <c r="I6" s="22"/>
      <c r="J6" s="23" t="s">
        <v>3</v>
      </c>
      <c r="K6" s="23"/>
      <c r="L6" s="22">
        <v>5</v>
      </c>
      <c r="M6" s="22"/>
      <c r="N6" s="22">
        <v>6</v>
      </c>
      <c r="O6" s="22"/>
      <c r="P6" s="22">
        <v>7</v>
      </c>
      <c r="Q6" s="22"/>
      <c r="R6" s="22">
        <v>8</v>
      </c>
      <c r="S6" s="22"/>
      <c r="T6" s="22">
        <v>9</v>
      </c>
      <c r="U6" s="22"/>
      <c r="V6" s="23" t="s">
        <v>4</v>
      </c>
      <c r="W6" s="23"/>
      <c r="X6" s="22">
        <v>10</v>
      </c>
      <c r="Y6" s="22"/>
      <c r="Z6" s="22">
        <v>11</v>
      </c>
      <c r="AA6" s="22"/>
      <c r="AB6" s="23" t="s">
        <v>5</v>
      </c>
      <c r="AC6" s="23"/>
      <c r="AD6" s="22" t="s">
        <v>6</v>
      </c>
      <c r="AE6" s="22"/>
    </row>
    <row r="7" spans="1:31">
      <c r="A7" s="25"/>
      <c r="B7" s="19" t="s">
        <v>6</v>
      </c>
      <c r="C7" s="19" t="s">
        <v>7</v>
      </c>
      <c r="D7" s="19" t="s">
        <v>6</v>
      </c>
      <c r="E7" s="19" t="s">
        <v>7</v>
      </c>
      <c r="F7" s="19" t="s">
        <v>6</v>
      </c>
      <c r="G7" s="19" t="s">
        <v>7</v>
      </c>
      <c r="H7" s="19" t="s">
        <v>6</v>
      </c>
      <c r="I7" s="19" t="s">
        <v>7</v>
      </c>
      <c r="J7" s="18" t="s">
        <v>6</v>
      </c>
      <c r="K7" s="18" t="s">
        <v>7</v>
      </c>
      <c r="L7" s="19" t="s">
        <v>6</v>
      </c>
      <c r="M7" s="19" t="s">
        <v>7</v>
      </c>
      <c r="N7" s="19" t="s">
        <v>6</v>
      </c>
      <c r="O7" s="19" t="s">
        <v>7</v>
      </c>
      <c r="P7" s="19" t="s">
        <v>6</v>
      </c>
      <c r="Q7" s="19" t="s">
        <v>7</v>
      </c>
      <c r="R7" s="19" t="s">
        <v>6</v>
      </c>
      <c r="S7" s="19" t="s">
        <v>7</v>
      </c>
      <c r="T7" s="19" t="s">
        <v>6</v>
      </c>
      <c r="U7" s="19" t="s">
        <v>7</v>
      </c>
      <c r="V7" s="18" t="s">
        <v>6</v>
      </c>
      <c r="W7" s="18" t="s">
        <v>7</v>
      </c>
      <c r="X7" s="19" t="s">
        <v>6</v>
      </c>
      <c r="Y7" s="19" t="s">
        <v>7</v>
      </c>
      <c r="Z7" s="19" t="s">
        <v>6</v>
      </c>
      <c r="AA7" s="19" t="s">
        <v>7</v>
      </c>
      <c r="AB7" s="18" t="s">
        <v>6</v>
      </c>
      <c r="AC7" s="18" t="s">
        <v>7</v>
      </c>
      <c r="AD7" s="18" t="s">
        <v>6</v>
      </c>
      <c r="AE7" s="18" t="s">
        <v>7</v>
      </c>
    </row>
    <row r="8" spans="1:31" ht="37.5" customHeight="1">
      <c r="A8" s="25"/>
      <c r="B8" s="19"/>
      <c r="C8" s="19"/>
      <c r="D8" s="19"/>
      <c r="E8" s="19"/>
      <c r="F8" s="19"/>
      <c r="G8" s="19"/>
      <c r="H8" s="19"/>
      <c r="I8" s="19"/>
      <c r="J8" s="18"/>
      <c r="K8" s="18"/>
      <c r="L8" s="19"/>
      <c r="M8" s="19"/>
      <c r="N8" s="19"/>
      <c r="O8" s="19"/>
      <c r="P8" s="19"/>
      <c r="Q8" s="19"/>
      <c r="R8" s="19"/>
      <c r="S8" s="19"/>
      <c r="T8" s="19"/>
      <c r="U8" s="19"/>
      <c r="V8" s="18"/>
      <c r="W8" s="18"/>
      <c r="X8" s="19"/>
      <c r="Y8" s="19"/>
      <c r="Z8" s="19"/>
      <c r="AA8" s="19"/>
      <c r="AB8" s="18"/>
      <c r="AC8" s="18"/>
      <c r="AD8" s="18"/>
      <c r="AE8" s="18"/>
    </row>
    <row r="9" spans="1:31" ht="27" customHeight="1">
      <c r="A9" s="3" t="s">
        <v>8</v>
      </c>
      <c r="B9" s="8">
        <v>68</v>
      </c>
      <c r="C9" s="8">
        <v>32</v>
      </c>
      <c r="D9" s="8">
        <v>70</v>
      </c>
      <c r="E9" s="8">
        <v>38</v>
      </c>
      <c r="F9" s="8">
        <v>85</v>
      </c>
      <c r="G9" s="8">
        <v>49</v>
      </c>
      <c r="H9" s="8">
        <v>64</v>
      </c>
      <c r="I9" s="8">
        <v>29</v>
      </c>
      <c r="J9" s="8">
        <v>287</v>
      </c>
      <c r="K9" s="8">
        <v>148</v>
      </c>
      <c r="L9" s="8">
        <v>84</v>
      </c>
      <c r="M9" s="8">
        <v>45</v>
      </c>
      <c r="N9" s="8">
        <v>70</v>
      </c>
      <c r="O9" s="8">
        <v>39</v>
      </c>
      <c r="P9" s="8">
        <v>70</v>
      </c>
      <c r="Q9" s="8">
        <v>29</v>
      </c>
      <c r="R9" s="8">
        <v>64</v>
      </c>
      <c r="S9" s="8">
        <v>35</v>
      </c>
      <c r="T9" s="8">
        <v>72</v>
      </c>
      <c r="U9" s="8">
        <v>30</v>
      </c>
      <c r="V9" s="8">
        <v>360</v>
      </c>
      <c r="W9" s="8">
        <v>178</v>
      </c>
      <c r="X9" s="9">
        <v>29</v>
      </c>
      <c r="Y9" s="9">
        <v>15</v>
      </c>
      <c r="Z9" s="9">
        <v>33</v>
      </c>
      <c r="AA9" s="9">
        <v>17</v>
      </c>
      <c r="AB9" s="9">
        <v>62</v>
      </c>
      <c r="AC9" s="9">
        <v>32</v>
      </c>
      <c r="AD9" s="8">
        <v>709</v>
      </c>
      <c r="AE9" s="8">
        <v>343</v>
      </c>
    </row>
    <row r="10" spans="1:31" ht="19.5" customHeight="1">
      <c r="A10" s="3" t="s">
        <v>9</v>
      </c>
      <c r="B10" s="2"/>
      <c r="C10" s="2"/>
      <c r="D10" s="2">
        <v>12</v>
      </c>
      <c r="E10" s="2">
        <v>8</v>
      </c>
      <c r="F10" s="2">
        <v>10</v>
      </c>
      <c r="G10" s="2">
        <v>6</v>
      </c>
      <c r="H10" s="2">
        <v>7</v>
      </c>
      <c r="I10" s="2">
        <v>6</v>
      </c>
      <c r="J10" s="6">
        <v>29</v>
      </c>
      <c r="K10" s="6">
        <v>20</v>
      </c>
      <c r="L10" s="2">
        <v>5</v>
      </c>
      <c r="M10" s="2">
        <v>1</v>
      </c>
      <c r="N10" s="2">
        <v>5</v>
      </c>
      <c r="O10" s="2">
        <v>3</v>
      </c>
      <c r="P10" s="2">
        <v>4</v>
      </c>
      <c r="Q10" s="2">
        <v>4</v>
      </c>
      <c r="R10" s="2">
        <v>2</v>
      </c>
      <c r="S10" s="2">
        <v>2</v>
      </c>
      <c r="T10" s="2">
        <v>5</v>
      </c>
      <c r="U10" s="2">
        <v>2</v>
      </c>
      <c r="V10" s="6">
        <v>21</v>
      </c>
      <c r="W10" s="6">
        <v>12</v>
      </c>
      <c r="X10" s="2">
        <v>5</v>
      </c>
      <c r="Y10" s="2">
        <v>4</v>
      </c>
      <c r="Z10" s="2">
        <v>4</v>
      </c>
      <c r="AA10" s="2">
        <v>3</v>
      </c>
      <c r="AB10" s="6">
        <v>9</v>
      </c>
      <c r="AC10" s="6">
        <v>7</v>
      </c>
      <c r="AD10" s="6">
        <v>59</v>
      </c>
      <c r="AE10" s="6">
        <v>39</v>
      </c>
    </row>
    <row r="11" spans="1:31" ht="21" customHeight="1">
      <c r="A11" s="3" t="s">
        <v>10</v>
      </c>
      <c r="B11" s="2"/>
      <c r="C11" s="2"/>
      <c r="D11" s="2">
        <v>26</v>
      </c>
      <c r="E11" s="2">
        <v>16</v>
      </c>
      <c r="F11" s="2">
        <v>28</v>
      </c>
      <c r="G11" s="2">
        <v>19</v>
      </c>
      <c r="H11" s="2">
        <v>19</v>
      </c>
      <c r="I11" s="2">
        <v>12</v>
      </c>
      <c r="J11" s="6">
        <v>73</v>
      </c>
      <c r="K11" s="6">
        <v>47</v>
      </c>
      <c r="L11" s="2">
        <v>24</v>
      </c>
      <c r="M11" s="2">
        <v>17</v>
      </c>
      <c r="N11" s="2">
        <v>21</v>
      </c>
      <c r="O11" s="2">
        <v>15</v>
      </c>
      <c r="P11" s="2">
        <v>19</v>
      </c>
      <c r="Q11" s="2">
        <v>7</v>
      </c>
      <c r="R11" s="2">
        <v>17</v>
      </c>
      <c r="S11" s="2">
        <v>10</v>
      </c>
      <c r="T11" s="2">
        <v>12</v>
      </c>
      <c r="U11" s="2">
        <v>8</v>
      </c>
      <c r="V11" s="6">
        <v>93</v>
      </c>
      <c r="W11" s="6">
        <v>57</v>
      </c>
      <c r="X11" s="2">
        <v>5</v>
      </c>
      <c r="Y11" s="2">
        <v>5</v>
      </c>
      <c r="Z11" s="2">
        <v>8</v>
      </c>
      <c r="AA11" s="2">
        <v>6</v>
      </c>
      <c r="AB11" s="6">
        <v>13</v>
      </c>
      <c r="AC11" s="6">
        <v>11</v>
      </c>
      <c r="AD11" s="6">
        <v>179</v>
      </c>
      <c r="AE11" s="6">
        <v>115</v>
      </c>
    </row>
    <row r="12" spans="1:31" ht="25.5" customHeight="1">
      <c r="A12" s="4" t="s">
        <v>11</v>
      </c>
      <c r="B12" s="2"/>
      <c r="C12" s="2"/>
      <c r="D12" s="2">
        <v>32</v>
      </c>
      <c r="E12" s="2">
        <v>14</v>
      </c>
      <c r="F12" s="2">
        <v>47</v>
      </c>
      <c r="G12" s="2">
        <v>24</v>
      </c>
      <c r="H12" s="2">
        <v>38</v>
      </c>
      <c r="I12" s="2">
        <v>11</v>
      </c>
      <c r="J12" s="6">
        <v>117</v>
      </c>
      <c r="K12" s="6">
        <v>49</v>
      </c>
      <c r="L12" s="2">
        <v>55</v>
      </c>
      <c r="M12" s="2">
        <v>26</v>
      </c>
      <c r="N12" s="2">
        <v>44</v>
      </c>
      <c r="O12" s="2">
        <v>21</v>
      </c>
      <c r="P12" s="2">
        <v>47</v>
      </c>
      <c r="Q12" s="2">
        <v>12</v>
      </c>
      <c r="R12" s="2">
        <v>45</v>
      </c>
      <c r="S12" s="2">
        <v>23</v>
      </c>
      <c r="T12" s="2">
        <v>55</v>
      </c>
      <c r="U12" s="2">
        <v>20</v>
      </c>
      <c r="V12" s="6">
        <v>246</v>
      </c>
      <c r="W12" s="6">
        <v>102</v>
      </c>
      <c r="X12" s="2">
        <v>19</v>
      </c>
      <c r="Y12" s="2">
        <v>6</v>
      </c>
      <c r="Z12" s="2">
        <v>21</v>
      </c>
      <c r="AA12" s="2">
        <v>8</v>
      </c>
      <c r="AB12" s="6">
        <v>40</v>
      </c>
      <c r="AC12" s="6">
        <v>14</v>
      </c>
      <c r="AD12" s="6">
        <v>403</v>
      </c>
      <c r="AE12" s="6">
        <v>165</v>
      </c>
    </row>
    <row r="13" spans="1:31">
      <c r="A13" s="4" t="s">
        <v>12</v>
      </c>
      <c r="B13" s="17">
        <f t="shared" ref="B13:C13" si="0">((B10+B11)*100)/B9</f>
        <v>0</v>
      </c>
      <c r="C13" s="17">
        <f t="shared" si="0"/>
        <v>0</v>
      </c>
      <c r="D13" s="17">
        <f>((D10+D11)*100)/D9</f>
        <v>54.285714285714285</v>
      </c>
      <c r="E13" s="17">
        <f t="shared" ref="E13:AB13" si="1">((E10+E11)*100)/E9</f>
        <v>63.157894736842103</v>
      </c>
      <c r="F13" s="17">
        <f t="shared" si="1"/>
        <v>44.705882352941174</v>
      </c>
      <c r="G13" s="24">
        <f t="shared" si="1"/>
        <v>51.020408163265309</v>
      </c>
      <c r="H13" s="17">
        <f t="shared" si="1"/>
        <v>40.625</v>
      </c>
      <c r="I13" s="24">
        <f t="shared" si="1"/>
        <v>62.068965517241381</v>
      </c>
      <c r="J13" s="17">
        <f t="shared" si="1"/>
        <v>35.540069686411151</v>
      </c>
      <c r="K13" s="17">
        <f t="shared" si="1"/>
        <v>45.270270270270274</v>
      </c>
      <c r="L13" s="17">
        <f t="shared" si="1"/>
        <v>34.523809523809526</v>
      </c>
      <c r="M13" s="17">
        <f t="shared" si="1"/>
        <v>40</v>
      </c>
      <c r="N13" s="24">
        <f t="shared" si="1"/>
        <v>37.142857142857146</v>
      </c>
      <c r="O13" s="24">
        <f t="shared" si="1"/>
        <v>46.153846153846153</v>
      </c>
      <c r="P13" s="17">
        <f t="shared" si="1"/>
        <v>32.857142857142854</v>
      </c>
      <c r="Q13" s="24">
        <f t="shared" si="1"/>
        <v>37.931034482758619</v>
      </c>
      <c r="R13" s="17">
        <f t="shared" si="1"/>
        <v>29.6875</v>
      </c>
      <c r="S13" s="17">
        <f t="shared" si="1"/>
        <v>34.285714285714285</v>
      </c>
      <c r="T13" s="24">
        <f t="shared" si="1"/>
        <v>23.611111111111111</v>
      </c>
      <c r="U13" s="24">
        <f t="shared" si="1"/>
        <v>33.333333333333336</v>
      </c>
      <c r="V13" s="17">
        <f t="shared" si="1"/>
        <v>31.666666666666668</v>
      </c>
      <c r="W13" s="17">
        <f t="shared" si="1"/>
        <v>38.764044943820224</v>
      </c>
      <c r="X13" s="17">
        <f t="shared" si="1"/>
        <v>34.482758620689658</v>
      </c>
      <c r="Y13" s="17">
        <f t="shared" si="1"/>
        <v>60</v>
      </c>
      <c r="Z13" s="17">
        <f t="shared" si="1"/>
        <v>36.363636363636367</v>
      </c>
      <c r="AA13" s="24">
        <f t="shared" si="1"/>
        <v>52.941176470588232</v>
      </c>
      <c r="AB13" s="17">
        <f t="shared" si="1"/>
        <v>35.483870967741936</v>
      </c>
      <c r="AC13" s="17">
        <f>((AC10+AC11)*100)/AC9</f>
        <v>56.25</v>
      </c>
      <c r="AD13" s="17">
        <v>44.22</v>
      </c>
      <c r="AE13" s="17">
        <v>37.1</v>
      </c>
    </row>
    <row r="14" spans="1:31" ht="12.75" customHeight="1">
      <c r="A14" s="5" t="s">
        <v>13</v>
      </c>
      <c r="B14" s="17"/>
      <c r="C14" s="17"/>
      <c r="D14" s="17"/>
      <c r="E14" s="17"/>
      <c r="F14" s="17"/>
      <c r="G14" s="24"/>
      <c r="H14" s="17"/>
      <c r="I14" s="24"/>
      <c r="J14" s="17"/>
      <c r="K14" s="17"/>
      <c r="L14" s="17"/>
      <c r="M14" s="17"/>
      <c r="N14" s="24"/>
      <c r="O14" s="24"/>
      <c r="P14" s="17"/>
      <c r="Q14" s="24"/>
      <c r="R14" s="17"/>
      <c r="S14" s="17"/>
      <c r="T14" s="24"/>
      <c r="U14" s="24"/>
      <c r="V14" s="17"/>
      <c r="W14" s="17"/>
      <c r="X14" s="17"/>
      <c r="Y14" s="17"/>
      <c r="Z14" s="17"/>
      <c r="AA14" s="24"/>
      <c r="AB14" s="17"/>
      <c r="AC14" s="17"/>
      <c r="AD14" s="17"/>
      <c r="AE14" s="17"/>
    </row>
  </sheetData>
  <mergeCells count="78"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X13:X14"/>
    <mergeCell ref="Y13:Y14"/>
    <mergeCell ref="X7:X8"/>
    <mergeCell ref="Y7:Y8"/>
    <mergeCell ref="U7:U8"/>
    <mergeCell ref="V7:V8"/>
    <mergeCell ref="W7:W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P7:P8"/>
    <mergeCell ref="Q7:Q8"/>
    <mergeCell ref="R7:R8"/>
    <mergeCell ref="S7:S8"/>
    <mergeCell ref="A7:A8"/>
    <mergeCell ref="B7:B8"/>
    <mergeCell ref="C7:C8"/>
    <mergeCell ref="D7:D8"/>
    <mergeCell ref="E7:E8"/>
    <mergeCell ref="N7:N8"/>
    <mergeCell ref="G13:G14"/>
    <mergeCell ref="H13:H14"/>
    <mergeCell ref="I13:I14"/>
    <mergeCell ref="J13:J14"/>
    <mergeCell ref="AD6:AE6"/>
    <mergeCell ref="T6:U6"/>
    <mergeCell ref="V6:W6"/>
    <mergeCell ref="X6:Y6"/>
    <mergeCell ref="Z6:AA6"/>
    <mergeCell ref="AB6:AC6"/>
    <mergeCell ref="AD13:AD14"/>
    <mergeCell ref="AE13:AE14"/>
    <mergeCell ref="T13:T14"/>
    <mergeCell ref="U13:U14"/>
    <mergeCell ref="V13:V14"/>
    <mergeCell ref="W13:W14"/>
    <mergeCell ref="B13:B14"/>
    <mergeCell ref="C13:C14"/>
    <mergeCell ref="D13:D14"/>
    <mergeCell ref="E13:E14"/>
    <mergeCell ref="F13:F14"/>
    <mergeCell ref="H2:Z2"/>
    <mergeCell ref="J3:Y3"/>
    <mergeCell ref="H6:I6"/>
    <mergeCell ref="J6:K6"/>
    <mergeCell ref="L6:M6"/>
    <mergeCell ref="N6:O6"/>
    <mergeCell ref="P6:Q6"/>
    <mergeCell ref="K13:K14"/>
    <mergeCell ref="L13:L14"/>
    <mergeCell ref="M13:M14"/>
    <mergeCell ref="J7:J8"/>
    <mergeCell ref="K7:K8"/>
    <mergeCell ref="L7:L8"/>
    <mergeCell ref="M7:M8"/>
  </mergeCells>
  <conditionalFormatting sqref="AB10:AE12 J10:K12 V10:W12">
    <cfRule type="cellIs" dxfId="3" priority="3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AE14"/>
  <sheetViews>
    <sheetView view="pageBreakPreview" topLeftCell="C1" zoomScale="115" zoomScaleNormal="70" zoomScaleSheetLayoutView="115" workbookViewId="0">
      <selection activeCell="AD13" sqref="AD13:AD14"/>
    </sheetView>
  </sheetViews>
  <sheetFormatPr defaultRowHeight="14.4"/>
  <cols>
    <col min="1" max="1" width="11.33203125" customWidth="1"/>
    <col min="2" max="2" width="5.6640625" customWidth="1"/>
    <col min="3" max="3" width="5" customWidth="1"/>
    <col min="4" max="4" width="5.109375" customWidth="1"/>
    <col min="5" max="5" width="5.44140625" customWidth="1"/>
    <col min="6" max="6" width="5" customWidth="1"/>
    <col min="7" max="8" width="5.5546875" customWidth="1"/>
    <col min="9" max="9" width="5.88671875" customWidth="1"/>
    <col min="10" max="10" width="6.88671875" customWidth="1"/>
    <col min="11" max="11" width="6.109375" customWidth="1"/>
    <col min="12" max="13" width="5.44140625" customWidth="1"/>
    <col min="14" max="14" width="6.44140625" customWidth="1"/>
    <col min="15" max="15" width="5.6640625" customWidth="1"/>
    <col min="16" max="17" width="5.88671875" customWidth="1"/>
    <col min="18" max="18" width="7" customWidth="1"/>
    <col min="19" max="19" width="5.88671875" customWidth="1"/>
    <col min="20" max="20" width="6.6640625" customWidth="1"/>
    <col min="21" max="21" width="6.109375" customWidth="1"/>
    <col min="22" max="22" width="6" customWidth="1"/>
    <col min="23" max="23" width="6.44140625" customWidth="1"/>
    <col min="24" max="24" width="6" customWidth="1"/>
    <col min="25" max="25" width="5.109375" customWidth="1"/>
    <col min="26" max="26" width="6.5546875" customWidth="1"/>
    <col min="27" max="27" width="6.44140625" customWidth="1"/>
    <col min="28" max="28" width="5.33203125" customWidth="1"/>
    <col min="29" max="29" width="5.109375" customWidth="1"/>
    <col min="30" max="30" width="5.33203125" customWidth="1"/>
    <col min="31" max="31" width="5.6640625" customWidth="1"/>
  </cols>
  <sheetData>
    <row r="2" spans="1:31" ht="15.6">
      <c r="H2" s="20" t="s">
        <v>0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31" ht="15.6">
      <c r="H3" s="1"/>
      <c r="I3" s="1"/>
      <c r="J3" s="21" t="s">
        <v>14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1"/>
    </row>
    <row r="6" spans="1:31" ht="22.5" customHeight="1">
      <c r="A6" s="7" t="s">
        <v>2</v>
      </c>
      <c r="B6" s="22">
        <v>1</v>
      </c>
      <c r="C6" s="22"/>
      <c r="D6" s="22">
        <v>2</v>
      </c>
      <c r="E6" s="22"/>
      <c r="F6" s="22">
        <v>3</v>
      </c>
      <c r="G6" s="22"/>
      <c r="H6" s="22">
        <v>4</v>
      </c>
      <c r="I6" s="22"/>
      <c r="J6" s="23" t="s">
        <v>3</v>
      </c>
      <c r="K6" s="23"/>
      <c r="L6" s="22">
        <v>5</v>
      </c>
      <c r="M6" s="22"/>
      <c r="N6" s="22">
        <v>6</v>
      </c>
      <c r="O6" s="22"/>
      <c r="P6" s="22">
        <v>7</v>
      </c>
      <c r="Q6" s="22"/>
      <c r="R6" s="22">
        <v>8</v>
      </c>
      <c r="S6" s="22"/>
      <c r="T6" s="22">
        <v>9</v>
      </c>
      <c r="U6" s="22"/>
      <c r="V6" s="23" t="s">
        <v>4</v>
      </c>
      <c r="W6" s="23"/>
      <c r="X6" s="22">
        <v>10</v>
      </c>
      <c r="Y6" s="22"/>
      <c r="Z6" s="22">
        <v>11</v>
      </c>
      <c r="AA6" s="22"/>
      <c r="AB6" s="23" t="s">
        <v>5</v>
      </c>
      <c r="AC6" s="23"/>
      <c r="AD6" s="26" t="s">
        <v>6</v>
      </c>
      <c r="AE6" s="26"/>
    </row>
    <row r="7" spans="1:31">
      <c r="A7" s="25"/>
      <c r="B7" s="27" t="s">
        <v>6</v>
      </c>
      <c r="C7" s="27" t="s">
        <v>7</v>
      </c>
      <c r="D7" s="19" t="s">
        <v>6</v>
      </c>
      <c r="E7" s="19" t="s">
        <v>7</v>
      </c>
      <c r="F7" s="19" t="s">
        <v>6</v>
      </c>
      <c r="G7" s="19" t="s">
        <v>7</v>
      </c>
      <c r="H7" s="19" t="s">
        <v>6</v>
      </c>
      <c r="I7" s="19" t="s">
        <v>7</v>
      </c>
      <c r="J7" s="18" t="s">
        <v>6</v>
      </c>
      <c r="K7" s="18" t="s">
        <v>7</v>
      </c>
      <c r="L7" s="19" t="s">
        <v>6</v>
      </c>
      <c r="M7" s="19" t="s">
        <v>7</v>
      </c>
      <c r="N7" s="19" t="s">
        <v>6</v>
      </c>
      <c r="O7" s="19" t="s">
        <v>7</v>
      </c>
      <c r="P7" s="19" t="s">
        <v>6</v>
      </c>
      <c r="Q7" s="19" t="s">
        <v>7</v>
      </c>
      <c r="R7" s="19" t="s">
        <v>6</v>
      </c>
      <c r="S7" s="19" t="s">
        <v>7</v>
      </c>
      <c r="T7" s="19" t="s">
        <v>6</v>
      </c>
      <c r="U7" s="19" t="s">
        <v>7</v>
      </c>
      <c r="V7" s="18" t="s">
        <v>6</v>
      </c>
      <c r="W7" s="18" t="s">
        <v>7</v>
      </c>
      <c r="X7" s="19" t="s">
        <v>6</v>
      </c>
      <c r="Y7" s="19" t="s">
        <v>7</v>
      </c>
      <c r="Z7" s="19" t="s">
        <v>6</v>
      </c>
      <c r="AA7" s="19" t="s">
        <v>7</v>
      </c>
      <c r="AB7" s="18" t="s">
        <v>6</v>
      </c>
      <c r="AC7" s="18" t="s">
        <v>7</v>
      </c>
      <c r="AD7" s="28" t="s">
        <v>6</v>
      </c>
      <c r="AE7" s="28" t="s">
        <v>7</v>
      </c>
    </row>
    <row r="8" spans="1:31" ht="37.5" customHeight="1">
      <c r="A8" s="25"/>
      <c r="B8" s="27"/>
      <c r="C8" s="27"/>
      <c r="D8" s="19"/>
      <c r="E8" s="19"/>
      <c r="F8" s="19"/>
      <c r="G8" s="19"/>
      <c r="H8" s="19"/>
      <c r="I8" s="19"/>
      <c r="J8" s="18"/>
      <c r="K8" s="18"/>
      <c r="L8" s="19"/>
      <c r="M8" s="19"/>
      <c r="N8" s="19"/>
      <c r="O8" s="19"/>
      <c r="P8" s="19"/>
      <c r="Q8" s="19"/>
      <c r="R8" s="19"/>
      <c r="S8" s="19"/>
      <c r="T8" s="19"/>
      <c r="U8" s="19"/>
      <c r="V8" s="18"/>
      <c r="W8" s="18"/>
      <c r="X8" s="19"/>
      <c r="Y8" s="19"/>
      <c r="Z8" s="19"/>
      <c r="AA8" s="19"/>
      <c r="AB8" s="18"/>
      <c r="AC8" s="18"/>
      <c r="AD8" s="28"/>
      <c r="AE8" s="28"/>
    </row>
    <row r="9" spans="1:31" ht="27" customHeight="1">
      <c r="A9" s="3" t="s">
        <v>8</v>
      </c>
      <c r="B9" s="14">
        <v>55</v>
      </c>
      <c r="C9" s="14">
        <v>32</v>
      </c>
      <c r="D9" s="8">
        <v>65</v>
      </c>
      <c r="E9" s="8">
        <v>38</v>
      </c>
      <c r="F9" s="8">
        <v>64</v>
      </c>
      <c r="G9" s="8">
        <v>49</v>
      </c>
      <c r="H9" s="8">
        <v>81</v>
      </c>
      <c r="I9" s="8">
        <v>29</v>
      </c>
      <c r="J9" s="13">
        <f>H9+F9+D9+B9</f>
        <v>265</v>
      </c>
      <c r="K9" s="13">
        <f>I9+G9+E9</f>
        <v>116</v>
      </c>
      <c r="L9" s="8">
        <v>57</v>
      </c>
      <c r="M9" s="8">
        <v>27</v>
      </c>
      <c r="N9" s="8">
        <v>81</v>
      </c>
      <c r="O9" s="8">
        <v>41</v>
      </c>
      <c r="P9" s="8">
        <v>70</v>
      </c>
      <c r="Q9" s="8">
        <v>37</v>
      </c>
      <c r="R9" s="8">
        <v>69</v>
      </c>
      <c r="S9" s="8">
        <v>29</v>
      </c>
      <c r="T9" s="8">
        <v>63</v>
      </c>
      <c r="U9" s="8">
        <v>33</v>
      </c>
      <c r="V9" s="13">
        <f>T9+R9+P9+N9+L9</f>
        <v>340</v>
      </c>
      <c r="W9" s="13">
        <f>U9+S9+Q9+O9+M9</f>
        <v>167</v>
      </c>
      <c r="X9" s="11">
        <v>32</v>
      </c>
      <c r="Y9" s="11">
        <v>12</v>
      </c>
      <c r="Z9" s="11">
        <v>27</v>
      </c>
      <c r="AA9" s="11">
        <v>14</v>
      </c>
      <c r="AB9" s="13">
        <f>X9+Z9</f>
        <v>59</v>
      </c>
      <c r="AC9" s="13">
        <f>Y9+AA9</f>
        <v>26</v>
      </c>
      <c r="AD9" s="10">
        <f>AB9+V9+J9</f>
        <v>664</v>
      </c>
      <c r="AE9" s="10">
        <f>AC9+W9+K9</f>
        <v>309</v>
      </c>
    </row>
    <row r="10" spans="1:31" ht="19.5" customHeight="1">
      <c r="A10" s="3" t="s">
        <v>9</v>
      </c>
      <c r="B10" s="15"/>
      <c r="C10" s="15"/>
      <c r="D10" s="2">
        <v>14</v>
      </c>
      <c r="E10" s="2">
        <v>11</v>
      </c>
      <c r="F10" s="2">
        <v>14</v>
      </c>
      <c r="G10" s="2">
        <v>10</v>
      </c>
      <c r="H10" s="2">
        <v>13</v>
      </c>
      <c r="I10" s="2">
        <v>9</v>
      </c>
      <c r="J10" s="6">
        <f>D10+F10+H10</f>
        <v>41</v>
      </c>
      <c r="K10" s="6">
        <v>20</v>
      </c>
      <c r="L10" s="2">
        <v>4</v>
      </c>
      <c r="M10" s="12">
        <v>3</v>
      </c>
      <c r="N10" s="12">
        <v>7</v>
      </c>
      <c r="O10" s="12">
        <v>3</v>
      </c>
      <c r="P10" s="12">
        <v>3</v>
      </c>
      <c r="Q10" s="2">
        <v>2</v>
      </c>
      <c r="R10" s="2">
        <v>3</v>
      </c>
      <c r="S10" s="2">
        <v>3</v>
      </c>
      <c r="T10" s="2">
        <v>4</v>
      </c>
      <c r="U10" s="2">
        <v>3</v>
      </c>
      <c r="V10" s="13">
        <f t="shared" ref="V10:V12" si="0">T10+R10+P10+N10+L10</f>
        <v>21</v>
      </c>
      <c r="W10" s="13">
        <f t="shared" ref="W10:W12" si="1">U10+S10+Q10+O10+M10</f>
        <v>14</v>
      </c>
      <c r="X10" s="12">
        <v>4</v>
      </c>
      <c r="Y10" s="12">
        <v>2</v>
      </c>
      <c r="Z10" s="12">
        <v>6</v>
      </c>
      <c r="AA10" s="12">
        <v>5</v>
      </c>
      <c r="AB10" s="13">
        <f t="shared" ref="AB10:AB12" si="2">X10+Z10</f>
        <v>10</v>
      </c>
      <c r="AC10" s="13">
        <f t="shared" ref="AC10:AC12" si="3">Y10+AA10</f>
        <v>7</v>
      </c>
      <c r="AD10" s="10">
        <f>AB10+V10+J10</f>
        <v>72</v>
      </c>
      <c r="AE10" s="10">
        <f t="shared" ref="AE10:AE12" si="4">AC10+W10+K10</f>
        <v>41</v>
      </c>
    </row>
    <row r="11" spans="1:31" ht="21" customHeight="1">
      <c r="A11" s="3" t="s">
        <v>10</v>
      </c>
      <c r="B11" s="15"/>
      <c r="C11" s="15"/>
      <c r="D11" s="2">
        <v>23</v>
      </c>
      <c r="E11" s="2">
        <v>10</v>
      </c>
      <c r="F11" s="2">
        <v>21</v>
      </c>
      <c r="G11" s="2">
        <v>13</v>
      </c>
      <c r="H11" s="2">
        <v>33</v>
      </c>
      <c r="I11" s="2">
        <v>19</v>
      </c>
      <c r="J11" s="6">
        <f>D11+F11+H11</f>
        <v>77</v>
      </c>
      <c r="K11" s="6">
        <v>47</v>
      </c>
      <c r="L11" s="2">
        <v>20</v>
      </c>
      <c r="M11" s="12">
        <v>12</v>
      </c>
      <c r="N11" s="12">
        <v>29</v>
      </c>
      <c r="O11" s="12">
        <v>20</v>
      </c>
      <c r="P11" s="12">
        <v>21</v>
      </c>
      <c r="Q11" s="2">
        <v>14</v>
      </c>
      <c r="R11" s="2">
        <v>23</v>
      </c>
      <c r="S11" s="2">
        <v>15</v>
      </c>
      <c r="T11" s="2">
        <v>18</v>
      </c>
      <c r="U11" s="2">
        <v>13</v>
      </c>
      <c r="V11" s="13">
        <f>T11+R11+P11+N11+L11</f>
        <v>111</v>
      </c>
      <c r="W11" s="13">
        <f t="shared" si="1"/>
        <v>74</v>
      </c>
      <c r="X11" s="12">
        <v>7</v>
      </c>
      <c r="Y11" s="12">
        <v>2</v>
      </c>
      <c r="Z11" s="12">
        <v>5</v>
      </c>
      <c r="AA11" s="12">
        <v>3</v>
      </c>
      <c r="AB11" s="13">
        <f t="shared" si="2"/>
        <v>12</v>
      </c>
      <c r="AC11" s="13">
        <f t="shared" si="3"/>
        <v>5</v>
      </c>
      <c r="AD11" s="10">
        <f>AB11+V11+J11</f>
        <v>200</v>
      </c>
      <c r="AE11" s="10">
        <f t="shared" si="4"/>
        <v>126</v>
      </c>
    </row>
    <row r="12" spans="1:31" ht="25.5" customHeight="1">
      <c r="A12" s="4" t="s">
        <v>11</v>
      </c>
      <c r="B12" s="15"/>
      <c r="C12" s="15"/>
      <c r="D12" s="2">
        <v>28</v>
      </c>
      <c r="E12" s="2">
        <v>9</v>
      </c>
      <c r="F12" s="2">
        <v>29</v>
      </c>
      <c r="G12" s="2">
        <v>11</v>
      </c>
      <c r="H12" s="2">
        <v>35</v>
      </c>
      <c r="I12" s="2">
        <v>16</v>
      </c>
      <c r="J12" s="6">
        <f>D12+F12+H12</f>
        <v>92</v>
      </c>
      <c r="K12" s="6">
        <v>49</v>
      </c>
      <c r="L12" s="2">
        <v>32</v>
      </c>
      <c r="M12" s="12">
        <v>12</v>
      </c>
      <c r="N12" s="12">
        <v>45</v>
      </c>
      <c r="O12" s="12">
        <v>18</v>
      </c>
      <c r="P12" s="12">
        <v>46</v>
      </c>
      <c r="Q12" s="2">
        <v>21</v>
      </c>
      <c r="R12" s="2">
        <v>43</v>
      </c>
      <c r="S12" s="2">
        <v>11</v>
      </c>
      <c r="T12" s="2">
        <v>41</v>
      </c>
      <c r="U12" s="2">
        <v>17</v>
      </c>
      <c r="V12" s="13">
        <f t="shared" si="0"/>
        <v>207</v>
      </c>
      <c r="W12" s="13">
        <f t="shared" si="1"/>
        <v>79</v>
      </c>
      <c r="X12" s="12">
        <v>21</v>
      </c>
      <c r="Y12" s="12">
        <v>8</v>
      </c>
      <c r="Z12" s="12">
        <v>16</v>
      </c>
      <c r="AA12" s="12">
        <v>6</v>
      </c>
      <c r="AB12" s="13">
        <f t="shared" si="2"/>
        <v>37</v>
      </c>
      <c r="AC12" s="13">
        <f t="shared" si="3"/>
        <v>14</v>
      </c>
      <c r="AD12" s="10">
        <f t="shared" ref="AD12" si="5">AB12+V12+J12</f>
        <v>336</v>
      </c>
      <c r="AE12" s="10">
        <f t="shared" si="4"/>
        <v>142</v>
      </c>
    </row>
    <row r="13" spans="1:31">
      <c r="A13" s="4" t="s">
        <v>12</v>
      </c>
      <c r="B13" s="17">
        <f t="shared" ref="B13:C13" si="6">((B10+B11)*100)/B9</f>
        <v>0</v>
      </c>
      <c r="C13" s="17">
        <f t="shared" si="6"/>
        <v>0</v>
      </c>
      <c r="D13" s="17">
        <f>((D10+D11)*100)/D9</f>
        <v>56.92307692307692</v>
      </c>
      <c r="E13" s="17">
        <f t="shared" ref="E13:AA13" si="7">((E10+E11)*100)/E9</f>
        <v>55.263157894736842</v>
      </c>
      <c r="F13" s="17">
        <f t="shared" si="7"/>
        <v>54.6875</v>
      </c>
      <c r="G13" s="24">
        <f t="shared" si="7"/>
        <v>46.938775510204081</v>
      </c>
      <c r="H13" s="17">
        <f t="shared" si="7"/>
        <v>56.790123456790127</v>
      </c>
      <c r="I13" s="24">
        <f t="shared" si="7"/>
        <v>96.551724137931032</v>
      </c>
      <c r="J13" s="17">
        <f t="shared" si="7"/>
        <v>44.528301886792455</v>
      </c>
      <c r="K13" s="17">
        <f t="shared" si="7"/>
        <v>57.758620689655174</v>
      </c>
      <c r="L13" s="17">
        <f t="shared" si="7"/>
        <v>42.10526315789474</v>
      </c>
      <c r="M13" s="17">
        <f t="shared" si="7"/>
        <v>55.555555555555557</v>
      </c>
      <c r="N13" s="24">
        <f t="shared" si="7"/>
        <v>44.444444444444443</v>
      </c>
      <c r="O13" s="24">
        <f t="shared" si="7"/>
        <v>56.097560975609753</v>
      </c>
      <c r="P13" s="17">
        <f t="shared" si="7"/>
        <v>34.285714285714285</v>
      </c>
      <c r="Q13" s="24">
        <f t="shared" si="7"/>
        <v>43.243243243243242</v>
      </c>
      <c r="R13" s="17">
        <f t="shared" si="7"/>
        <v>37.681159420289852</v>
      </c>
      <c r="S13" s="17">
        <f t="shared" si="7"/>
        <v>62.068965517241381</v>
      </c>
      <c r="T13" s="24">
        <f t="shared" si="7"/>
        <v>34.920634920634917</v>
      </c>
      <c r="U13" s="24">
        <f t="shared" si="7"/>
        <v>48.484848484848484</v>
      </c>
      <c r="V13" s="17">
        <f t="shared" si="7"/>
        <v>38.823529411764703</v>
      </c>
      <c r="W13" s="17">
        <f t="shared" si="7"/>
        <v>52.694610778443113</v>
      </c>
      <c r="X13" s="17">
        <f t="shared" si="7"/>
        <v>34.375</v>
      </c>
      <c r="Y13" s="17">
        <f t="shared" si="7"/>
        <v>33.333333333333336</v>
      </c>
      <c r="Z13" s="17">
        <f t="shared" si="7"/>
        <v>40.74074074074074</v>
      </c>
      <c r="AA13" s="24">
        <f t="shared" si="7"/>
        <v>57.142857142857146</v>
      </c>
      <c r="AB13" s="24">
        <f t="shared" ref="AB13:AE13" si="8">((AB10+AB11)*100)/AB9</f>
        <v>37.288135593220339</v>
      </c>
      <c r="AC13" s="24">
        <f t="shared" si="8"/>
        <v>46.153846153846153</v>
      </c>
      <c r="AD13" s="24">
        <f t="shared" si="8"/>
        <v>40.963855421686745</v>
      </c>
      <c r="AE13" s="24">
        <f t="shared" si="8"/>
        <v>54.045307443365694</v>
      </c>
    </row>
    <row r="14" spans="1:31" ht="12.75" customHeight="1">
      <c r="A14" s="5" t="s">
        <v>13</v>
      </c>
      <c r="B14" s="17"/>
      <c r="C14" s="17"/>
      <c r="D14" s="17"/>
      <c r="E14" s="17"/>
      <c r="F14" s="17"/>
      <c r="G14" s="24"/>
      <c r="H14" s="17"/>
      <c r="I14" s="24"/>
      <c r="J14" s="17"/>
      <c r="K14" s="17"/>
      <c r="L14" s="17"/>
      <c r="M14" s="17"/>
      <c r="N14" s="24"/>
      <c r="O14" s="24"/>
      <c r="P14" s="17"/>
      <c r="Q14" s="24"/>
      <c r="R14" s="17"/>
      <c r="S14" s="17"/>
      <c r="T14" s="24"/>
      <c r="U14" s="24"/>
      <c r="V14" s="17"/>
      <c r="W14" s="17"/>
      <c r="X14" s="17"/>
      <c r="Y14" s="17"/>
      <c r="Z14" s="17"/>
      <c r="AA14" s="24"/>
      <c r="AB14" s="24"/>
      <c r="AC14" s="24"/>
      <c r="AD14" s="24"/>
      <c r="AE14" s="24"/>
    </row>
  </sheetData>
  <mergeCells count="78">
    <mergeCell ref="AE13:AE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S13:S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AB7:AB8"/>
    <mergeCell ref="AC7:AC8"/>
    <mergeCell ref="AD7:AD8"/>
    <mergeCell ref="AE7:AE8"/>
    <mergeCell ref="B13:B14"/>
    <mergeCell ref="C13:C14"/>
    <mergeCell ref="D13:D14"/>
    <mergeCell ref="E13:E14"/>
    <mergeCell ref="F13:F14"/>
    <mergeCell ref="G13:G14"/>
    <mergeCell ref="V7:V8"/>
    <mergeCell ref="W7:W8"/>
    <mergeCell ref="X7:X8"/>
    <mergeCell ref="Y7:Y8"/>
    <mergeCell ref="Z7:Z8"/>
    <mergeCell ref="AA7:AA8"/>
    <mergeCell ref="U7:U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D6:AE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R6:S6"/>
    <mergeCell ref="T6:U6"/>
    <mergeCell ref="V6:W6"/>
    <mergeCell ref="X6:Y6"/>
    <mergeCell ref="Z6:AA6"/>
    <mergeCell ref="AB6:AC6"/>
    <mergeCell ref="H2:Z2"/>
    <mergeCell ref="J3:Y3"/>
    <mergeCell ref="B6:C6"/>
    <mergeCell ref="D6:E6"/>
    <mergeCell ref="F6:G6"/>
    <mergeCell ref="H6:I6"/>
    <mergeCell ref="J6:K6"/>
    <mergeCell ref="L6:M6"/>
    <mergeCell ref="N6:O6"/>
    <mergeCell ref="P6:Q6"/>
  </mergeCells>
  <conditionalFormatting sqref="J10:K12">
    <cfRule type="cellIs" dxfId="2" priority="1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AE14"/>
  <sheetViews>
    <sheetView workbookViewId="0">
      <selection activeCell="AD16" sqref="AD16"/>
    </sheetView>
  </sheetViews>
  <sheetFormatPr defaultRowHeight="14.4"/>
  <cols>
    <col min="1" max="1" width="11.33203125" customWidth="1"/>
    <col min="2" max="2" width="5.6640625" customWidth="1"/>
    <col min="3" max="3" width="5" customWidth="1"/>
    <col min="4" max="4" width="5.109375" customWidth="1"/>
    <col min="5" max="5" width="5.44140625" customWidth="1"/>
    <col min="6" max="6" width="5" customWidth="1"/>
    <col min="7" max="8" width="5.5546875" customWidth="1"/>
    <col min="9" max="9" width="5.88671875" customWidth="1"/>
    <col min="10" max="10" width="6.88671875" customWidth="1"/>
    <col min="11" max="11" width="6.109375" customWidth="1"/>
    <col min="12" max="13" width="5.44140625" customWidth="1"/>
    <col min="14" max="14" width="6.44140625" customWidth="1"/>
    <col min="15" max="15" width="5.6640625" customWidth="1"/>
    <col min="16" max="17" width="5.88671875" customWidth="1"/>
    <col min="18" max="18" width="7" customWidth="1"/>
    <col min="19" max="19" width="5.88671875" customWidth="1"/>
    <col min="20" max="20" width="6.6640625" customWidth="1"/>
    <col min="21" max="21" width="6.109375" customWidth="1"/>
    <col min="22" max="22" width="6" customWidth="1"/>
    <col min="23" max="23" width="6.44140625" customWidth="1"/>
    <col min="24" max="24" width="6" customWidth="1"/>
    <col min="25" max="25" width="5.109375" customWidth="1"/>
    <col min="26" max="26" width="6.5546875" customWidth="1"/>
    <col min="27" max="27" width="6.44140625" customWidth="1"/>
    <col min="28" max="28" width="5.33203125" customWidth="1"/>
    <col min="29" max="29" width="5.109375" customWidth="1"/>
    <col min="30" max="30" width="5.33203125" customWidth="1"/>
    <col min="31" max="31" width="5.6640625" customWidth="1"/>
  </cols>
  <sheetData>
    <row r="2" spans="1:31" ht="15.6">
      <c r="H2" s="20" t="s">
        <v>15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31" ht="15.6">
      <c r="H3" s="1"/>
      <c r="I3" s="1"/>
      <c r="J3" s="21" t="s">
        <v>16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1"/>
    </row>
    <row r="6" spans="1:31" ht="22.5" customHeight="1">
      <c r="A6" s="7" t="s">
        <v>2</v>
      </c>
      <c r="B6" s="22">
        <v>1</v>
      </c>
      <c r="C6" s="22"/>
      <c r="D6" s="22">
        <v>2</v>
      </c>
      <c r="E6" s="22"/>
      <c r="F6" s="22">
        <v>3</v>
      </c>
      <c r="G6" s="22"/>
      <c r="H6" s="22">
        <v>4</v>
      </c>
      <c r="I6" s="22"/>
      <c r="J6" s="23" t="s">
        <v>3</v>
      </c>
      <c r="K6" s="23"/>
      <c r="L6" s="22">
        <v>5</v>
      </c>
      <c r="M6" s="22"/>
      <c r="N6" s="22">
        <v>6</v>
      </c>
      <c r="O6" s="22"/>
      <c r="P6" s="22">
        <v>7</v>
      </c>
      <c r="Q6" s="22"/>
      <c r="R6" s="22">
        <v>8</v>
      </c>
      <c r="S6" s="22"/>
      <c r="T6" s="22">
        <v>9</v>
      </c>
      <c r="U6" s="22"/>
      <c r="V6" s="23" t="s">
        <v>4</v>
      </c>
      <c r="W6" s="23"/>
      <c r="X6" s="22">
        <v>10</v>
      </c>
      <c r="Y6" s="22"/>
      <c r="Z6" s="22">
        <v>11</v>
      </c>
      <c r="AA6" s="22"/>
      <c r="AB6" s="23" t="s">
        <v>5</v>
      </c>
      <c r="AC6" s="23"/>
      <c r="AD6" s="26" t="s">
        <v>6</v>
      </c>
      <c r="AE6" s="26"/>
    </row>
    <row r="7" spans="1:31">
      <c r="A7" s="25"/>
      <c r="B7" s="27" t="s">
        <v>6</v>
      </c>
      <c r="C7" s="27" t="s">
        <v>7</v>
      </c>
      <c r="D7" s="19" t="s">
        <v>6</v>
      </c>
      <c r="E7" s="19" t="s">
        <v>7</v>
      </c>
      <c r="F7" s="19" t="s">
        <v>6</v>
      </c>
      <c r="G7" s="19" t="s">
        <v>7</v>
      </c>
      <c r="H7" s="19" t="s">
        <v>6</v>
      </c>
      <c r="I7" s="19" t="s">
        <v>7</v>
      </c>
      <c r="J7" s="18" t="s">
        <v>6</v>
      </c>
      <c r="K7" s="18" t="s">
        <v>7</v>
      </c>
      <c r="L7" s="19" t="s">
        <v>6</v>
      </c>
      <c r="M7" s="19" t="s">
        <v>7</v>
      </c>
      <c r="N7" s="19" t="s">
        <v>6</v>
      </c>
      <c r="O7" s="19" t="s">
        <v>7</v>
      </c>
      <c r="P7" s="19" t="s">
        <v>6</v>
      </c>
      <c r="Q7" s="19" t="s">
        <v>7</v>
      </c>
      <c r="R7" s="19" t="s">
        <v>6</v>
      </c>
      <c r="S7" s="19" t="s">
        <v>7</v>
      </c>
      <c r="T7" s="19" t="s">
        <v>6</v>
      </c>
      <c r="U7" s="19" t="s">
        <v>7</v>
      </c>
      <c r="V7" s="18" t="s">
        <v>6</v>
      </c>
      <c r="W7" s="18" t="s">
        <v>7</v>
      </c>
      <c r="X7" s="19" t="s">
        <v>6</v>
      </c>
      <c r="Y7" s="19" t="s">
        <v>7</v>
      </c>
      <c r="Z7" s="19" t="s">
        <v>6</v>
      </c>
      <c r="AA7" s="19" t="s">
        <v>7</v>
      </c>
      <c r="AB7" s="18" t="s">
        <v>6</v>
      </c>
      <c r="AC7" s="18" t="s">
        <v>7</v>
      </c>
      <c r="AD7" s="28" t="s">
        <v>6</v>
      </c>
      <c r="AE7" s="28" t="s">
        <v>7</v>
      </c>
    </row>
    <row r="8" spans="1:31" ht="37.5" customHeight="1">
      <c r="A8" s="25"/>
      <c r="B8" s="27"/>
      <c r="C8" s="27"/>
      <c r="D8" s="19"/>
      <c r="E8" s="19"/>
      <c r="F8" s="19"/>
      <c r="G8" s="19"/>
      <c r="H8" s="19"/>
      <c r="I8" s="19"/>
      <c r="J8" s="18"/>
      <c r="K8" s="18"/>
      <c r="L8" s="19"/>
      <c r="M8" s="19"/>
      <c r="N8" s="19"/>
      <c r="O8" s="19"/>
      <c r="P8" s="19"/>
      <c r="Q8" s="19"/>
      <c r="R8" s="19"/>
      <c r="S8" s="19"/>
      <c r="T8" s="19"/>
      <c r="U8" s="19"/>
      <c r="V8" s="18"/>
      <c r="W8" s="18"/>
      <c r="X8" s="19"/>
      <c r="Y8" s="19"/>
      <c r="Z8" s="19"/>
      <c r="AA8" s="19"/>
      <c r="AB8" s="18"/>
      <c r="AC8" s="18"/>
      <c r="AD8" s="28"/>
      <c r="AE8" s="28"/>
    </row>
    <row r="9" spans="1:31" ht="27" customHeight="1">
      <c r="A9" s="3" t="s">
        <v>8</v>
      </c>
      <c r="B9" s="14">
        <v>53</v>
      </c>
      <c r="C9" s="14">
        <v>26</v>
      </c>
      <c r="D9" s="8">
        <v>65</v>
      </c>
      <c r="E9" s="8">
        <v>30</v>
      </c>
      <c r="F9" s="8">
        <v>64</v>
      </c>
      <c r="G9" s="8">
        <v>34</v>
      </c>
      <c r="H9" s="8">
        <v>81</v>
      </c>
      <c r="I9" s="8">
        <v>45</v>
      </c>
      <c r="J9" s="13">
        <f>H9+F9+D9</f>
        <v>210</v>
      </c>
      <c r="K9" s="13">
        <f>I9+G9+E9+C9</f>
        <v>135</v>
      </c>
      <c r="L9" s="8">
        <f>L10+L11+L12</f>
        <v>56</v>
      </c>
      <c r="M9" s="8">
        <f t="shared" ref="M9:U9" si="0">M10+M11+M12</f>
        <v>26</v>
      </c>
      <c r="N9" s="8">
        <f t="shared" si="0"/>
        <v>80</v>
      </c>
      <c r="O9" s="8">
        <f t="shared" si="0"/>
        <v>41</v>
      </c>
      <c r="P9" s="8">
        <f t="shared" si="0"/>
        <v>73</v>
      </c>
      <c r="Q9" s="8">
        <f t="shared" si="0"/>
        <v>37</v>
      </c>
      <c r="R9" s="8">
        <f t="shared" si="0"/>
        <v>70</v>
      </c>
      <c r="S9" s="8">
        <f t="shared" si="0"/>
        <v>29</v>
      </c>
      <c r="T9" s="8">
        <f>T10+T11+T12</f>
        <v>64</v>
      </c>
      <c r="U9" s="8">
        <f t="shared" si="0"/>
        <v>36</v>
      </c>
      <c r="V9" s="13">
        <f>T9+R9+P9+N9+L9</f>
        <v>343</v>
      </c>
      <c r="W9" s="13">
        <f>U9+S9+Q9+O9+M9</f>
        <v>169</v>
      </c>
      <c r="X9" s="11">
        <f>X10+X11+X12</f>
        <v>32</v>
      </c>
      <c r="Y9" s="11">
        <f>Y10+Y11+Y12</f>
        <v>12</v>
      </c>
      <c r="Z9" s="11">
        <f>Z10+Z11+Z12</f>
        <v>25</v>
      </c>
      <c r="AA9" s="11">
        <f>AA10+AA11+AA12</f>
        <v>13</v>
      </c>
      <c r="AB9" s="13">
        <f>X9+Z9</f>
        <v>57</v>
      </c>
      <c r="AC9" s="13">
        <f>Y9+AA9</f>
        <v>25</v>
      </c>
      <c r="AD9" s="10">
        <f>AB9+V9+J9</f>
        <v>610</v>
      </c>
      <c r="AE9" s="10">
        <f>AC9+W9+K9</f>
        <v>329</v>
      </c>
    </row>
    <row r="10" spans="1:31" ht="19.5" customHeight="1">
      <c r="A10" s="3" t="s">
        <v>9</v>
      </c>
      <c r="B10" s="15"/>
      <c r="C10" s="15"/>
      <c r="D10" s="2">
        <v>19</v>
      </c>
      <c r="E10" s="2">
        <v>15</v>
      </c>
      <c r="F10" s="2">
        <v>15</v>
      </c>
      <c r="G10" s="2">
        <v>10</v>
      </c>
      <c r="H10" s="2">
        <v>14</v>
      </c>
      <c r="I10" s="2">
        <v>10</v>
      </c>
      <c r="J10" s="6">
        <f>D10+F10+H10</f>
        <v>48</v>
      </c>
      <c r="K10" s="6">
        <f>I10+G10+E10</f>
        <v>35</v>
      </c>
      <c r="L10" s="2">
        <v>4</v>
      </c>
      <c r="M10" s="12">
        <v>4</v>
      </c>
      <c r="N10" s="12">
        <v>11</v>
      </c>
      <c r="O10" s="12">
        <v>6</v>
      </c>
      <c r="P10" s="12">
        <v>3</v>
      </c>
      <c r="Q10" s="2">
        <v>2</v>
      </c>
      <c r="R10" s="2">
        <v>5</v>
      </c>
      <c r="S10" s="2">
        <v>5</v>
      </c>
      <c r="T10" s="2">
        <v>4</v>
      </c>
      <c r="U10" s="2">
        <v>3</v>
      </c>
      <c r="V10" s="13">
        <f t="shared" ref="V10" si="1">T10+R10+P10+N10+L10</f>
        <v>27</v>
      </c>
      <c r="W10" s="13">
        <f>U10+S10+Q10+O10+M10</f>
        <v>20</v>
      </c>
      <c r="X10" s="12">
        <v>4</v>
      </c>
      <c r="Y10" s="12">
        <v>2</v>
      </c>
      <c r="Z10" s="12">
        <v>6</v>
      </c>
      <c r="AA10" s="12">
        <v>5</v>
      </c>
      <c r="AB10" s="13">
        <f t="shared" ref="AB10:AC11" si="2">X10+Z10</f>
        <v>10</v>
      </c>
      <c r="AC10" s="13">
        <f t="shared" si="2"/>
        <v>7</v>
      </c>
      <c r="AD10" s="10">
        <f>AB10+V10+J10</f>
        <v>85</v>
      </c>
      <c r="AE10" s="10">
        <f t="shared" ref="AE10:AE11" si="3">AC10+W10+K10</f>
        <v>62</v>
      </c>
    </row>
    <row r="11" spans="1:31" ht="21" customHeight="1">
      <c r="A11" s="3" t="s">
        <v>10</v>
      </c>
      <c r="B11" s="15"/>
      <c r="C11" s="15"/>
      <c r="D11" s="2">
        <v>22</v>
      </c>
      <c r="E11" s="2">
        <v>8</v>
      </c>
      <c r="F11" s="2">
        <v>20</v>
      </c>
      <c r="G11" s="2">
        <v>13</v>
      </c>
      <c r="H11" s="2">
        <v>35</v>
      </c>
      <c r="I11" s="2">
        <v>19</v>
      </c>
      <c r="J11" s="6">
        <f>D11+F11+H11</f>
        <v>77</v>
      </c>
      <c r="K11" s="6">
        <f>I11+G11+E11</f>
        <v>40</v>
      </c>
      <c r="L11" s="2">
        <v>20</v>
      </c>
      <c r="M11" s="12">
        <v>11</v>
      </c>
      <c r="N11" s="12">
        <v>27</v>
      </c>
      <c r="O11" s="12">
        <v>17</v>
      </c>
      <c r="P11" s="12">
        <v>21</v>
      </c>
      <c r="Q11" s="2">
        <v>14</v>
      </c>
      <c r="R11" s="2">
        <v>23</v>
      </c>
      <c r="S11" s="2">
        <v>14</v>
      </c>
      <c r="T11" s="2">
        <v>22</v>
      </c>
      <c r="U11" s="2">
        <v>17</v>
      </c>
      <c r="V11" s="13">
        <f>T11+R11+P11+N11+L11</f>
        <v>113</v>
      </c>
      <c r="W11" s="13">
        <f>U11+S11+Q11+O11+M11</f>
        <v>73</v>
      </c>
      <c r="X11" s="12">
        <v>9</v>
      </c>
      <c r="Y11" s="12">
        <v>4</v>
      </c>
      <c r="Z11" s="12">
        <v>4</v>
      </c>
      <c r="AA11" s="12">
        <v>3</v>
      </c>
      <c r="AB11" s="13">
        <f t="shared" si="2"/>
        <v>13</v>
      </c>
      <c r="AC11" s="13">
        <f t="shared" si="2"/>
        <v>7</v>
      </c>
      <c r="AD11" s="10">
        <f>AB11+V11+J11</f>
        <v>203</v>
      </c>
      <c r="AE11" s="10">
        <f t="shared" si="3"/>
        <v>120</v>
      </c>
    </row>
    <row r="12" spans="1:31" ht="25.5" customHeight="1">
      <c r="A12" s="4" t="s">
        <v>11</v>
      </c>
      <c r="B12" s="15"/>
      <c r="C12" s="15"/>
      <c r="D12" s="2">
        <v>24</v>
      </c>
      <c r="E12" s="2">
        <v>7</v>
      </c>
      <c r="F12" s="2">
        <v>29</v>
      </c>
      <c r="G12" s="2">
        <v>11</v>
      </c>
      <c r="H12" s="2">
        <v>32</v>
      </c>
      <c r="I12" s="2">
        <v>16</v>
      </c>
      <c r="J12" s="6">
        <f>D12+F12+H12</f>
        <v>85</v>
      </c>
      <c r="K12" s="6">
        <f>I12+G12+E12</f>
        <v>34</v>
      </c>
      <c r="L12" s="2">
        <v>32</v>
      </c>
      <c r="M12" s="12">
        <v>11</v>
      </c>
      <c r="N12" s="12">
        <v>42</v>
      </c>
      <c r="O12" s="12">
        <v>18</v>
      </c>
      <c r="P12" s="12">
        <v>49</v>
      </c>
      <c r="Q12" s="2">
        <v>21</v>
      </c>
      <c r="R12" s="2">
        <v>42</v>
      </c>
      <c r="S12" s="2">
        <v>10</v>
      </c>
      <c r="T12" s="2">
        <v>38</v>
      </c>
      <c r="U12" s="2">
        <v>16</v>
      </c>
      <c r="V12" s="13">
        <f>T12+R12+P12+N12+L12</f>
        <v>203</v>
      </c>
      <c r="W12" s="13">
        <f t="shared" ref="W12" si="4">U12+S12+Q12+O12+M12</f>
        <v>76</v>
      </c>
      <c r="X12" s="12">
        <v>19</v>
      </c>
      <c r="Y12" s="12">
        <v>6</v>
      </c>
      <c r="Z12" s="12">
        <v>15</v>
      </c>
      <c r="AA12" s="12">
        <v>5</v>
      </c>
      <c r="AB12" s="13">
        <f>X12+Z12</f>
        <v>34</v>
      </c>
      <c r="AC12" s="13">
        <f>Y12+AA12</f>
        <v>11</v>
      </c>
      <c r="AD12" s="10">
        <f>AB12+V12+J12</f>
        <v>322</v>
      </c>
      <c r="AE12" s="10">
        <f>AC12+W12+K12</f>
        <v>121</v>
      </c>
    </row>
    <row r="13" spans="1:31">
      <c r="A13" s="4" t="s">
        <v>12</v>
      </c>
      <c r="B13" s="17">
        <f t="shared" ref="B13:C13" si="5">((B10+B11)*100)/B9</f>
        <v>0</v>
      </c>
      <c r="C13" s="17">
        <f t="shared" si="5"/>
        <v>0</v>
      </c>
      <c r="D13" s="17">
        <f>((D10+D11)*100)/D9</f>
        <v>63.07692307692308</v>
      </c>
      <c r="E13" s="17">
        <f t="shared" ref="E13:X13" si="6">((E10+E11)*100)/E9</f>
        <v>76.666666666666671</v>
      </c>
      <c r="F13" s="17">
        <f t="shared" si="6"/>
        <v>54.6875</v>
      </c>
      <c r="G13" s="24">
        <f t="shared" si="6"/>
        <v>67.647058823529406</v>
      </c>
      <c r="H13" s="17">
        <f t="shared" si="6"/>
        <v>60.493827160493829</v>
      </c>
      <c r="I13" s="24">
        <f t="shared" si="6"/>
        <v>64.444444444444443</v>
      </c>
      <c r="J13" s="17">
        <f t="shared" si="6"/>
        <v>59.523809523809526</v>
      </c>
      <c r="K13" s="17">
        <f t="shared" si="6"/>
        <v>55.555555555555557</v>
      </c>
      <c r="L13" s="17">
        <f t="shared" si="6"/>
        <v>42.857142857142854</v>
      </c>
      <c r="M13" s="17">
        <f t="shared" si="6"/>
        <v>57.692307692307693</v>
      </c>
      <c r="N13" s="24">
        <f t="shared" si="6"/>
        <v>47.5</v>
      </c>
      <c r="O13" s="24">
        <f t="shared" si="6"/>
        <v>56.097560975609753</v>
      </c>
      <c r="P13" s="17">
        <f t="shared" si="6"/>
        <v>32.876712328767127</v>
      </c>
      <c r="Q13" s="24">
        <f t="shared" si="6"/>
        <v>43.243243243243242</v>
      </c>
      <c r="R13" s="17">
        <f t="shared" si="6"/>
        <v>40</v>
      </c>
      <c r="S13" s="17">
        <f t="shared" si="6"/>
        <v>65.517241379310349</v>
      </c>
      <c r="T13" s="24">
        <f t="shared" si="6"/>
        <v>40.625</v>
      </c>
      <c r="U13" s="24">
        <f t="shared" si="6"/>
        <v>55.555555555555557</v>
      </c>
      <c r="V13" s="17">
        <f t="shared" si="6"/>
        <v>40.816326530612244</v>
      </c>
      <c r="W13" s="17">
        <f t="shared" si="6"/>
        <v>55.029585798816569</v>
      </c>
      <c r="X13" s="17">
        <f t="shared" si="6"/>
        <v>40.625</v>
      </c>
      <c r="Y13" s="17">
        <f t="shared" ref="Y13:AC13" si="7">((Y10+Y11)*100)/Y9</f>
        <v>50</v>
      </c>
      <c r="Z13" s="17">
        <f t="shared" si="7"/>
        <v>40</v>
      </c>
      <c r="AA13" s="17">
        <f t="shared" si="7"/>
        <v>61.53846153846154</v>
      </c>
      <c r="AB13" s="17">
        <f t="shared" si="7"/>
        <v>40.350877192982459</v>
      </c>
      <c r="AC13" s="17">
        <f t="shared" si="7"/>
        <v>56</v>
      </c>
      <c r="AD13" s="17">
        <f>((AD10+AD11)*100)/AD9</f>
        <v>47.213114754098363</v>
      </c>
      <c r="AE13" s="17">
        <v>60</v>
      </c>
    </row>
    <row r="14" spans="1:31" ht="12.75" customHeight="1">
      <c r="A14" s="5" t="s">
        <v>13</v>
      </c>
      <c r="B14" s="17"/>
      <c r="C14" s="17"/>
      <c r="D14" s="17"/>
      <c r="E14" s="17"/>
      <c r="F14" s="17"/>
      <c r="G14" s="24"/>
      <c r="H14" s="17"/>
      <c r="I14" s="24"/>
      <c r="J14" s="17"/>
      <c r="K14" s="17"/>
      <c r="L14" s="17"/>
      <c r="M14" s="17"/>
      <c r="N14" s="24"/>
      <c r="O14" s="24"/>
      <c r="P14" s="17"/>
      <c r="Q14" s="24"/>
      <c r="R14" s="17"/>
      <c r="S14" s="17"/>
      <c r="T14" s="24"/>
      <c r="U14" s="24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</sheetData>
  <mergeCells count="78">
    <mergeCell ref="H2:Z2"/>
    <mergeCell ref="J3:Y3"/>
    <mergeCell ref="B6:C6"/>
    <mergeCell ref="D6:E6"/>
    <mergeCell ref="F6:G6"/>
    <mergeCell ref="H6:I6"/>
    <mergeCell ref="J6:K6"/>
    <mergeCell ref="L6:M6"/>
    <mergeCell ref="N6:O6"/>
    <mergeCell ref="P6:Q6"/>
    <mergeCell ref="AD6:AE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R6:S6"/>
    <mergeCell ref="T6:U6"/>
    <mergeCell ref="V6:W6"/>
    <mergeCell ref="X6:Y6"/>
    <mergeCell ref="Z6:AA6"/>
    <mergeCell ref="AB6:AC6"/>
    <mergeCell ref="U7:U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B7:AB8"/>
    <mergeCell ref="AC7:AC8"/>
    <mergeCell ref="AD7:AD8"/>
    <mergeCell ref="AE7:AE8"/>
    <mergeCell ref="B13:B14"/>
    <mergeCell ref="C13:C14"/>
    <mergeCell ref="D13:D14"/>
    <mergeCell ref="E13:E14"/>
    <mergeCell ref="F13:F14"/>
    <mergeCell ref="G13:G14"/>
    <mergeCell ref="V7:V8"/>
    <mergeCell ref="W7:W8"/>
    <mergeCell ref="X7:X8"/>
    <mergeCell ref="Y7:Y8"/>
    <mergeCell ref="Z7:Z8"/>
    <mergeCell ref="AA7:AA8"/>
    <mergeCell ref="S13:S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AE13:AE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</mergeCells>
  <conditionalFormatting sqref="J10:K12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F14"/>
  <sheetViews>
    <sheetView tabSelected="1" workbookViewId="0">
      <selection activeCell="B9" sqref="B9"/>
    </sheetView>
  </sheetViews>
  <sheetFormatPr defaultRowHeight="14.4"/>
  <cols>
    <col min="1" max="1" width="11.33203125" customWidth="1"/>
    <col min="2" max="2" width="5.6640625" customWidth="1"/>
    <col min="3" max="3" width="5" customWidth="1"/>
    <col min="4" max="4" width="5.109375" customWidth="1"/>
    <col min="5" max="5" width="5.44140625" customWidth="1"/>
    <col min="6" max="6" width="5" customWidth="1"/>
    <col min="7" max="8" width="5.5546875" customWidth="1"/>
    <col min="9" max="9" width="5.88671875" customWidth="1"/>
    <col min="10" max="10" width="6.88671875" customWidth="1"/>
    <col min="11" max="11" width="6.109375" customWidth="1"/>
    <col min="12" max="13" width="5.44140625" customWidth="1"/>
    <col min="14" max="14" width="6.44140625" customWidth="1"/>
    <col min="15" max="15" width="5.6640625" customWidth="1"/>
    <col min="16" max="17" width="5.88671875" customWidth="1"/>
    <col min="18" max="18" width="7" customWidth="1"/>
    <col min="19" max="19" width="5.88671875" customWidth="1"/>
    <col min="20" max="20" width="6.6640625" customWidth="1"/>
    <col min="21" max="21" width="6.109375" customWidth="1"/>
    <col min="22" max="22" width="6" customWidth="1"/>
    <col min="23" max="23" width="6.44140625" customWidth="1"/>
    <col min="24" max="24" width="6" customWidth="1"/>
    <col min="25" max="25" width="5.109375" customWidth="1"/>
    <col min="26" max="27" width="6.44140625" customWidth="1"/>
    <col min="28" max="28" width="5.33203125" customWidth="1"/>
    <col min="29" max="29" width="5.109375" customWidth="1"/>
    <col min="30" max="30" width="5.33203125" customWidth="1"/>
    <col min="31" max="31" width="5.6640625" customWidth="1"/>
  </cols>
  <sheetData>
    <row r="2" spans="1:32" ht="15.6">
      <c r="H2" s="20" t="s">
        <v>17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32" ht="15.6">
      <c r="H3" s="1"/>
      <c r="I3" s="1"/>
      <c r="J3" s="21" t="s">
        <v>1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1"/>
    </row>
    <row r="6" spans="1:32" ht="22.5" customHeight="1">
      <c r="A6" s="16" t="s">
        <v>2</v>
      </c>
      <c r="B6" s="22">
        <v>1</v>
      </c>
      <c r="C6" s="22"/>
      <c r="D6" s="22">
        <v>2</v>
      </c>
      <c r="E6" s="22"/>
      <c r="F6" s="22">
        <v>3</v>
      </c>
      <c r="G6" s="22"/>
      <c r="H6" s="22">
        <v>4</v>
      </c>
      <c r="I6" s="22"/>
      <c r="J6" s="23" t="s">
        <v>3</v>
      </c>
      <c r="K6" s="23"/>
      <c r="L6" s="22">
        <v>5</v>
      </c>
      <c r="M6" s="22"/>
      <c r="N6" s="22">
        <v>6</v>
      </c>
      <c r="O6" s="22"/>
      <c r="P6" s="22">
        <v>7</v>
      </c>
      <c r="Q6" s="22"/>
      <c r="R6" s="22">
        <v>8</v>
      </c>
      <c r="S6" s="22"/>
      <c r="T6" s="22">
        <v>9</v>
      </c>
      <c r="U6" s="22"/>
      <c r="V6" s="23" t="s">
        <v>4</v>
      </c>
      <c r="W6" s="23"/>
      <c r="X6" s="22">
        <v>10</v>
      </c>
      <c r="Y6" s="22"/>
      <c r="Z6" s="22">
        <v>11</v>
      </c>
      <c r="AA6" s="22"/>
      <c r="AB6" s="23" t="s">
        <v>5</v>
      </c>
      <c r="AC6" s="23"/>
      <c r="AD6" s="26" t="s">
        <v>6</v>
      </c>
      <c r="AE6" s="26"/>
    </row>
    <row r="7" spans="1:32">
      <c r="A7" s="25"/>
      <c r="B7" s="27" t="s">
        <v>6</v>
      </c>
      <c r="C7" s="27" t="s">
        <v>7</v>
      </c>
      <c r="D7" s="19" t="s">
        <v>6</v>
      </c>
      <c r="E7" s="19" t="s">
        <v>7</v>
      </c>
      <c r="F7" s="19" t="s">
        <v>6</v>
      </c>
      <c r="G7" s="19" t="s">
        <v>7</v>
      </c>
      <c r="H7" s="19" t="s">
        <v>6</v>
      </c>
      <c r="I7" s="19" t="s">
        <v>7</v>
      </c>
      <c r="J7" s="18" t="s">
        <v>6</v>
      </c>
      <c r="K7" s="18" t="s">
        <v>7</v>
      </c>
      <c r="L7" s="19" t="s">
        <v>6</v>
      </c>
      <c r="M7" s="19" t="s">
        <v>7</v>
      </c>
      <c r="N7" s="19" t="s">
        <v>6</v>
      </c>
      <c r="O7" s="19" t="s">
        <v>7</v>
      </c>
      <c r="P7" s="19" t="s">
        <v>6</v>
      </c>
      <c r="Q7" s="19" t="s">
        <v>7</v>
      </c>
      <c r="R7" s="19" t="s">
        <v>6</v>
      </c>
      <c r="S7" s="19" t="s">
        <v>7</v>
      </c>
      <c r="T7" s="19" t="s">
        <v>6</v>
      </c>
      <c r="U7" s="19" t="s">
        <v>7</v>
      </c>
      <c r="V7" s="18" t="s">
        <v>6</v>
      </c>
      <c r="W7" s="18" t="s">
        <v>7</v>
      </c>
      <c r="X7" s="19" t="s">
        <v>6</v>
      </c>
      <c r="Y7" s="19" t="s">
        <v>7</v>
      </c>
      <c r="Z7" s="19" t="s">
        <v>6</v>
      </c>
      <c r="AA7" s="19" t="s">
        <v>7</v>
      </c>
      <c r="AB7" s="18" t="s">
        <v>6</v>
      </c>
      <c r="AC7" s="18" t="s">
        <v>7</v>
      </c>
      <c r="AD7" s="28" t="s">
        <v>6</v>
      </c>
      <c r="AE7" s="28" t="s">
        <v>7</v>
      </c>
      <c r="AF7" s="29" t="s">
        <v>6</v>
      </c>
    </row>
    <row r="8" spans="1:32" ht="37.5" customHeight="1">
      <c r="A8" s="25"/>
      <c r="B8" s="27"/>
      <c r="C8" s="27"/>
      <c r="D8" s="19"/>
      <c r="E8" s="19"/>
      <c r="F8" s="19"/>
      <c r="G8" s="19"/>
      <c r="H8" s="19"/>
      <c r="I8" s="19"/>
      <c r="J8" s="18"/>
      <c r="K8" s="18"/>
      <c r="L8" s="19"/>
      <c r="M8" s="19"/>
      <c r="N8" s="19"/>
      <c r="O8" s="19"/>
      <c r="P8" s="19"/>
      <c r="Q8" s="19"/>
      <c r="R8" s="19"/>
      <c r="S8" s="19"/>
      <c r="T8" s="19"/>
      <c r="U8" s="19"/>
      <c r="V8" s="18"/>
      <c r="W8" s="18"/>
      <c r="X8" s="19"/>
      <c r="Y8" s="19"/>
      <c r="Z8" s="19"/>
      <c r="AA8" s="19"/>
      <c r="AB8" s="18"/>
      <c r="AC8" s="18"/>
      <c r="AD8" s="28"/>
      <c r="AE8" s="28"/>
      <c r="AF8" s="29"/>
    </row>
    <row r="9" spans="1:32" ht="27" customHeight="1">
      <c r="A9" s="3" t="s">
        <v>8</v>
      </c>
      <c r="B9" s="14">
        <v>58</v>
      </c>
      <c r="C9" s="14">
        <v>32</v>
      </c>
      <c r="D9" s="8">
        <f>D10+D11+D12</f>
        <v>52</v>
      </c>
      <c r="E9" s="8">
        <f>E10+E11+E12</f>
        <v>22</v>
      </c>
      <c r="F9" s="8">
        <f t="shared" ref="F9:I9" si="0">F10+F11+F12</f>
        <v>65</v>
      </c>
      <c r="G9" s="8">
        <f t="shared" si="0"/>
        <v>30</v>
      </c>
      <c r="H9" s="8">
        <f t="shared" si="0"/>
        <v>64</v>
      </c>
      <c r="I9" s="8">
        <f t="shared" si="0"/>
        <v>34</v>
      </c>
      <c r="J9" s="13">
        <f>H9+F9+D9</f>
        <v>181</v>
      </c>
      <c r="K9" s="13">
        <f>I9+G9+E9+C9</f>
        <v>118</v>
      </c>
      <c r="L9" s="8">
        <f>L10+L11+L12</f>
        <v>86</v>
      </c>
      <c r="M9" s="8">
        <f t="shared" ref="M9:U9" si="1">M10+M11+M12</f>
        <v>46</v>
      </c>
      <c r="N9" s="8">
        <f t="shared" si="1"/>
        <v>53</v>
      </c>
      <c r="O9" s="8">
        <f t="shared" si="1"/>
        <v>25</v>
      </c>
      <c r="P9" s="8">
        <f t="shared" si="1"/>
        <v>70</v>
      </c>
      <c r="Q9" s="8">
        <f t="shared" si="1"/>
        <v>38</v>
      </c>
      <c r="R9" s="8">
        <f t="shared" si="1"/>
        <v>69</v>
      </c>
      <c r="S9" s="8">
        <f t="shared" si="1"/>
        <v>36</v>
      </c>
      <c r="T9" s="8">
        <f>T10+T11+T12</f>
        <v>62</v>
      </c>
      <c r="U9" s="8">
        <f t="shared" si="1"/>
        <v>24</v>
      </c>
      <c r="V9" s="13">
        <f>T9+R9+P9+N9+L9</f>
        <v>340</v>
      </c>
      <c r="W9" s="13">
        <f>U9+S9+Q9+O9+M9</f>
        <v>169</v>
      </c>
      <c r="X9" s="11">
        <f>X10+X11+X12</f>
        <v>40</v>
      </c>
      <c r="Y9" s="11">
        <f>Y10+Y11+Y12</f>
        <v>20</v>
      </c>
      <c r="Z9" s="11">
        <f>Z10+Z11+Z12</f>
        <v>30</v>
      </c>
      <c r="AA9" s="11">
        <f>AA10+AA11+AA12</f>
        <v>11</v>
      </c>
      <c r="AB9" s="13">
        <f>X9+Z9</f>
        <v>70</v>
      </c>
      <c r="AC9" s="13">
        <f>Y9+AA9</f>
        <v>31</v>
      </c>
      <c r="AD9" s="10">
        <f>AB9+V9+J9</f>
        <v>591</v>
      </c>
      <c r="AE9" s="10">
        <f>AC9+W9+K9</f>
        <v>318</v>
      </c>
      <c r="AF9" s="30">
        <f>B9+AD9</f>
        <v>649</v>
      </c>
    </row>
    <row r="10" spans="1:32" ht="19.5" customHeight="1">
      <c r="A10" s="3" t="s">
        <v>9</v>
      </c>
      <c r="B10" s="15"/>
      <c r="C10" s="15"/>
      <c r="D10" s="2">
        <v>9</v>
      </c>
      <c r="E10" s="2">
        <v>2</v>
      </c>
      <c r="F10" s="2">
        <v>12</v>
      </c>
      <c r="G10" s="2">
        <v>10</v>
      </c>
      <c r="H10" s="2">
        <v>15</v>
      </c>
      <c r="I10" s="2">
        <v>10</v>
      </c>
      <c r="J10" s="6">
        <f>D10+F10+H10</f>
        <v>36</v>
      </c>
      <c r="K10" s="6">
        <f>I10+G10+E10</f>
        <v>22</v>
      </c>
      <c r="L10" s="2">
        <v>14</v>
      </c>
      <c r="M10" s="12">
        <v>10</v>
      </c>
      <c r="N10" s="12">
        <v>5</v>
      </c>
      <c r="O10" s="12">
        <v>4</v>
      </c>
      <c r="P10" s="12">
        <v>6</v>
      </c>
      <c r="Q10" s="2">
        <v>3</v>
      </c>
      <c r="R10" s="2">
        <v>2</v>
      </c>
      <c r="S10" s="2">
        <v>1</v>
      </c>
      <c r="T10" s="2">
        <v>5</v>
      </c>
      <c r="U10" s="2">
        <v>5</v>
      </c>
      <c r="V10" s="13">
        <f t="shared" ref="V10" si="2">T10+R10+P10+N10+L10</f>
        <v>32</v>
      </c>
      <c r="W10" s="13">
        <f>U10+S10+Q10+O10+M10</f>
        <v>23</v>
      </c>
      <c r="X10" s="12">
        <v>4</v>
      </c>
      <c r="Y10" s="12">
        <v>3</v>
      </c>
      <c r="Z10" s="12">
        <v>4</v>
      </c>
      <c r="AA10" s="12">
        <v>2</v>
      </c>
      <c r="AB10" s="13">
        <f t="shared" ref="AB10:AC11" si="3">X10+Z10</f>
        <v>8</v>
      </c>
      <c r="AC10" s="13">
        <f t="shared" si="3"/>
        <v>5</v>
      </c>
      <c r="AD10" s="10">
        <f>AB10+V10+J10</f>
        <v>76</v>
      </c>
      <c r="AE10" s="10">
        <f t="shared" ref="AE10:AE11" si="4">AC10+W10+K10</f>
        <v>50</v>
      </c>
    </row>
    <row r="11" spans="1:32" ht="21" customHeight="1">
      <c r="A11" s="3" t="s">
        <v>10</v>
      </c>
      <c r="B11" s="15"/>
      <c r="C11" s="15"/>
      <c r="D11" s="2">
        <v>20</v>
      </c>
      <c r="E11" s="2">
        <v>12</v>
      </c>
      <c r="F11" s="2">
        <v>22</v>
      </c>
      <c r="G11" s="2">
        <v>11</v>
      </c>
      <c r="H11" s="2">
        <v>19</v>
      </c>
      <c r="I11" s="2">
        <v>10</v>
      </c>
      <c r="J11" s="6">
        <f>D11+F11+H11</f>
        <v>61</v>
      </c>
      <c r="K11" s="6">
        <f>I11+G11+E11</f>
        <v>33</v>
      </c>
      <c r="L11" s="2">
        <v>26</v>
      </c>
      <c r="M11" s="12">
        <v>17</v>
      </c>
      <c r="N11" s="12">
        <v>17</v>
      </c>
      <c r="O11" s="12">
        <v>10</v>
      </c>
      <c r="P11" s="12">
        <v>24</v>
      </c>
      <c r="Q11" s="2">
        <v>16</v>
      </c>
      <c r="R11" s="2">
        <v>23</v>
      </c>
      <c r="S11" s="2">
        <v>16</v>
      </c>
      <c r="T11" s="2">
        <v>19</v>
      </c>
      <c r="U11" s="2">
        <v>11</v>
      </c>
      <c r="V11" s="13">
        <f>T11+R11+P11+N11+L11</f>
        <v>109</v>
      </c>
      <c r="W11" s="13">
        <f>U11+S11+Q11+O11+M11</f>
        <v>70</v>
      </c>
      <c r="X11" s="12">
        <v>9</v>
      </c>
      <c r="Y11" s="12">
        <v>5</v>
      </c>
      <c r="Z11" s="12">
        <v>9</v>
      </c>
      <c r="AA11" s="12">
        <v>4</v>
      </c>
      <c r="AB11" s="13">
        <f t="shared" si="3"/>
        <v>18</v>
      </c>
      <c r="AC11" s="13">
        <f t="shared" si="3"/>
        <v>9</v>
      </c>
      <c r="AD11" s="10">
        <f>AB11+V11+J11</f>
        <v>188</v>
      </c>
      <c r="AE11" s="10">
        <f t="shared" si="4"/>
        <v>112</v>
      </c>
    </row>
    <row r="12" spans="1:32" ht="25.5" customHeight="1">
      <c r="A12" s="4" t="s">
        <v>11</v>
      </c>
      <c r="B12" s="15"/>
      <c r="C12" s="15"/>
      <c r="D12" s="2">
        <v>23</v>
      </c>
      <c r="E12" s="2">
        <v>8</v>
      </c>
      <c r="F12" s="2">
        <v>31</v>
      </c>
      <c r="G12" s="2">
        <v>9</v>
      </c>
      <c r="H12" s="2">
        <v>30</v>
      </c>
      <c r="I12" s="2">
        <v>14</v>
      </c>
      <c r="J12" s="6">
        <f>D12+F12+H12</f>
        <v>84</v>
      </c>
      <c r="K12" s="6">
        <f>I12+G12+E12</f>
        <v>31</v>
      </c>
      <c r="L12" s="2">
        <v>46</v>
      </c>
      <c r="M12" s="12">
        <v>19</v>
      </c>
      <c r="N12" s="12">
        <v>31</v>
      </c>
      <c r="O12" s="12">
        <v>11</v>
      </c>
      <c r="P12" s="12">
        <v>40</v>
      </c>
      <c r="Q12" s="2">
        <v>19</v>
      </c>
      <c r="R12" s="2">
        <v>44</v>
      </c>
      <c r="S12" s="2">
        <v>19</v>
      </c>
      <c r="T12" s="2">
        <v>38</v>
      </c>
      <c r="U12" s="2">
        <v>8</v>
      </c>
      <c r="V12" s="13">
        <f>T12+R12+P12+N12+L12</f>
        <v>199</v>
      </c>
      <c r="W12" s="13">
        <f t="shared" ref="W12" si="5">U12+S12+Q12+O12+M12</f>
        <v>76</v>
      </c>
      <c r="X12" s="12">
        <v>27</v>
      </c>
      <c r="Y12" s="12">
        <v>12</v>
      </c>
      <c r="Z12" s="12">
        <v>17</v>
      </c>
      <c r="AA12" s="12">
        <v>5</v>
      </c>
      <c r="AB12" s="13">
        <f>X12+Z12</f>
        <v>44</v>
      </c>
      <c r="AC12" s="13">
        <f>Y12+AA12</f>
        <v>17</v>
      </c>
      <c r="AD12" s="10">
        <f>AB12+V12+J12</f>
        <v>327</v>
      </c>
      <c r="AE12" s="10">
        <f>AC12+W12+K12</f>
        <v>124</v>
      </c>
    </row>
    <row r="13" spans="1:32">
      <c r="A13" s="4" t="s">
        <v>12</v>
      </c>
      <c r="B13" s="17">
        <f t="shared" ref="B13:C13" si="6">((B10+B11)*100)/B9</f>
        <v>0</v>
      </c>
      <c r="C13" s="17">
        <f t="shared" si="6"/>
        <v>0</v>
      </c>
      <c r="D13" s="17">
        <f>((D10+D11)*100)/D9</f>
        <v>55.769230769230766</v>
      </c>
      <c r="E13" s="17">
        <f t="shared" ref="E13:AC13" si="7">((E10+E11)*100)/E9</f>
        <v>63.636363636363633</v>
      </c>
      <c r="F13" s="17">
        <f t="shared" si="7"/>
        <v>52.307692307692307</v>
      </c>
      <c r="G13" s="24">
        <f t="shared" si="7"/>
        <v>70</v>
      </c>
      <c r="H13" s="17">
        <f t="shared" si="7"/>
        <v>53.125</v>
      </c>
      <c r="I13" s="24">
        <f t="shared" si="7"/>
        <v>58.823529411764703</v>
      </c>
      <c r="J13" s="17">
        <f t="shared" si="7"/>
        <v>53.591160220994475</v>
      </c>
      <c r="K13" s="17">
        <f t="shared" si="7"/>
        <v>46.610169491525426</v>
      </c>
      <c r="L13" s="17">
        <f t="shared" si="7"/>
        <v>46.511627906976742</v>
      </c>
      <c r="M13" s="17">
        <f t="shared" si="7"/>
        <v>58.695652173913047</v>
      </c>
      <c r="N13" s="24">
        <f t="shared" si="7"/>
        <v>41.509433962264154</v>
      </c>
      <c r="O13" s="24">
        <f t="shared" si="7"/>
        <v>56</v>
      </c>
      <c r="P13" s="17">
        <f t="shared" si="7"/>
        <v>42.857142857142854</v>
      </c>
      <c r="Q13" s="24">
        <f t="shared" si="7"/>
        <v>50</v>
      </c>
      <c r="R13" s="17">
        <f t="shared" si="7"/>
        <v>36.231884057971016</v>
      </c>
      <c r="S13" s="17">
        <f t="shared" si="7"/>
        <v>47.222222222222221</v>
      </c>
      <c r="T13" s="24">
        <f t="shared" si="7"/>
        <v>38.70967741935484</v>
      </c>
      <c r="U13" s="24">
        <f t="shared" si="7"/>
        <v>66.666666666666671</v>
      </c>
      <c r="V13" s="17">
        <f t="shared" si="7"/>
        <v>41.470588235294116</v>
      </c>
      <c r="W13" s="17">
        <f t="shared" si="7"/>
        <v>55.029585798816569</v>
      </c>
      <c r="X13" s="17">
        <f t="shared" si="7"/>
        <v>32.5</v>
      </c>
      <c r="Y13" s="17">
        <f t="shared" si="7"/>
        <v>40</v>
      </c>
      <c r="Z13" s="17">
        <f t="shared" si="7"/>
        <v>43.333333333333336</v>
      </c>
      <c r="AA13" s="17">
        <f t="shared" si="7"/>
        <v>54.545454545454547</v>
      </c>
      <c r="AB13" s="17">
        <f t="shared" si="7"/>
        <v>37.142857142857146</v>
      </c>
      <c r="AC13" s="17">
        <f t="shared" si="7"/>
        <v>45.161290322580648</v>
      </c>
      <c r="AD13" s="17">
        <f>((AD10+AD11)*100)/AD9</f>
        <v>44.670050761421322</v>
      </c>
      <c r="AE13" s="17">
        <v>60</v>
      </c>
    </row>
    <row r="14" spans="1:32" ht="12.75" customHeight="1">
      <c r="A14" s="5" t="s">
        <v>13</v>
      </c>
      <c r="B14" s="17"/>
      <c r="C14" s="17"/>
      <c r="D14" s="17"/>
      <c r="E14" s="17"/>
      <c r="F14" s="17"/>
      <c r="G14" s="24"/>
      <c r="H14" s="17"/>
      <c r="I14" s="24"/>
      <c r="J14" s="17"/>
      <c r="K14" s="17"/>
      <c r="L14" s="17"/>
      <c r="M14" s="17"/>
      <c r="N14" s="24"/>
      <c r="O14" s="24"/>
      <c r="P14" s="17"/>
      <c r="Q14" s="24"/>
      <c r="R14" s="17"/>
      <c r="S14" s="17"/>
      <c r="T14" s="24"/>
      <c r="U14" s="24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</sheetData>
  <mergeCells count="79">
    <mergeCell ref="AF7:AF8"/>
    <mergeCell ref="Z13:Z14"/>
    <mergeCell ref="AA13:AA14"/>
    <mergeCell ref="AB13:AB14"/>
    <mergeCell ref="AC13:AC14"/>
    <mergeCell ref="AD13:AD14"/>
    <mergeCell ref="AE13:AE14"/>
    <mergeCell ref="T13:T14"/>
    <mergeCell ref="U13:U14"/>
    <mergeCell ref="V13:V14"/>
    <mergeCell ref="W13:W14"/>
    <mergeCell ref="X13:X14"/>
    <mergeCell ref="Y13:Y14"/>
    <mergeCell ref="N13:N14"/>
    <mergeCell ref="O13:O14"/>
    <mergeCell ref="P13:P14"/>
    <mergeCell ref="Q13:Q14"/>
    <mergeCell ref="R13:R14"/>
    <mergeCell ref="S13:S14"/>
    <mergeCell ref="H13:H14"/>
    <mergeCell ref="I13:I14"/>
    <mergeCell ref="J13:J14"/>
    <mergeCell ref="K13:K14"/>
    <mergeCell ref="L13:L14"/>
    <mergeCell ref="M13:M14"/>
    <mergeCell ref="AB7:AB8"/>
    <mergeCell ref="AC7:AC8"/>
    <mergeCell ref="AD7:AD8"/>
    <mergeCell ref="AE7:AE8"/>
    <mergeCell ref="B13:B14"/>
    <mergeCell ref="C13:C14"/>
    <mergeCell ref="D13:D14"/>
    <mergeCell ref="E13:E14"/>
    <mergeCell ref="F13:F14"/>
    <mergeCell ref="G13:G14"/>
    <mergeCell ref="V7:V8"/>
    <mergeCell ref="W7:W8"/>
    <mergeCell ref="X7:X8"/>
    <mergeCell ref="Y7:Y8"/>
    <mergeCell ref="Z7:Z8"/>
    <mergeCell ref="AA7:AA8"/>
    <mergeCell ref="P7:P8"/>
    <mergeCell ref="Q7:Q8"/>
    <mergeCell ref="R7:R8"/>
    <mergeCell ref="S7:S8"/>
    <mergeCell ref="T7:T8"/>
    <mergeCell ref="U7:U8"/>
    <mergeCell ref="J7:J8"/>
    <mergeCell ref="K7:K8"/>
    <mergeCell ref="L7:L8"/>
    <mergeCell ref="M7:M8"/>
    <mergeCell ref="N7:N8"/>
    <mergeCell ref="O7:O8"/>
    <mergeCell ref="AD6:AE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R6:S6"/>
    <mergeCell ref="T6:U6"/>
    <mergeCell ref="V6:W6"/>
    <mergeCell ref="X6:Y6"/>
    <mergeCell ref="Z6:AA6"/>
    <mergeCell ref="AB6:AC6"/>
    <mergeCell ref="H2:Z2"/>
    <mergeCell ref="J3:Y3"/>
    <mergeCell ref="B6:C6"/>
    <mergeCell ref="D6:E6"/>
    <mergeCell ref="F6:G6"/>
    <mergeCell ref="H6:I6"/>
    <mergeCell ref="J6:K6"/>
    <mergeCell ref="L6:M6"/>
    <mergeCell ref="N6:O6"/>
    <mergeCell ref="P6:Q6"/>
  </mergeCells>
  <conditionalFormatting sqref="J10:K1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І тоқсан </vt:lpstr>
      <vt:lpstr>ІІ-тоқсан</vt:lpstr>
      <vt:lpstr>3 токсан</vt:lpstr>
      <vt:lpstr>1 токсан 2024-2025</vt:lpstr>
      <vt:lpstr>'І тоқсан '!Область_печати</vt:lpstr>
      <vt:lpstr>'ІІ-тоқсан'!Область_печати</vt:lpstr>
    </vt:vector>
  </TitlesOfParts>
  <Manager/>
  <Company>Home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acer</cp:lastModifiedBy>
  <cp:revision/>
  <dcterms:created xsi:type="dcterms:W3CDTF">2015-12-22T18:08:53Z</dcterms:created>
  <dcterms:modified xsi:type="dcterms:W3CDTF">2024-10-24T12:29:33Z</dcterms:modified>
  <cp:category/>
  <cp:contentStatus/>
</cp:coreProperties>
</file>